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ntroller\Department\Indirect Cost Accounting\Serv Cntr\AA Rate Sheet Calc\"/>
    </mc:Choice>
  </mc:AlternateContent>
  <xr:revisionPtr revIDLastSave="0" documentId="13_ncr:1_{17C919E0-39DE-40B5-A2CF-1F8C8E617508}" xr6:coauthVersionLast="47" xr6:coauthVersionMax="47" xr10:uidLastSave="{00000000-0000-0000-0000-000000000000}"/>
  <bookViews>
    <workbookView xWindow="-120" yWindow="-120" windowWidth="29040" windowHeight="16440" tabRatio="613" xr2:uid="{00000000-000D-0000-FFFF-FFFF00000000}"/>
  </bookViews>
  <sheets>
    <sheet name="1) Summary" sheetId="4" r:id="rId1"/>
    <sheet name="2) Inc and Exp" sheetId="2" r:id="rId2"/>
    <sheet name="3) Rates &amp; Usage" sheetId="3" r:id="rId3"/>
    <sheet name="4) Income Example" sheetId="7" r:id="rId4"/>
    <sheet name="5) Prior Years Inc &amp; Exp" sheetId="5" r:id="rId5"/>
  </sheets>
  <definedNames>
    <definedName name="_xlnm.Print_Area" localSheetId="0">'1) Summary'!$A$1:$M$38</definedName>
    <definedName name="_xlnm.Print_Area" localSheetId="1">'2) Inc and Exp'!$A$1:$L$42</definedName>
    <definedName name="_xlnm.Print_Titles" localSheetId="2">'3) Rates &amp; Usage'!$11:$11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2" l="1"/>
  <c r="G34" i="2"/>
  <c r="N91" i="3"/>
  <c r="K91" i="3"/>
  <c r="H91" i="3"/>
  <c r="E91" i="3"/>
  <c r="N90" i="3"/>
  <c r="K90" i="3"/>
  <c r="H90" i="3"/>
  <c r="E90" i="3"/>
  <c r="N89" i="3"/>
  <c r="K89" i="3"/>
  <c r="H89" i="3"/>
  <c r="E89" i="3"/>
  <c r="N88" i="3"/>
  <c r="K88" i="3"/>
  <c r="H88" i="3"/>
  <c r="E88" i="3"/>
  <c r="N87" i="3"/>
  <c r="K87" i="3"/>
  <c r="H87" i="3"/>
  <c r="E87" i="3"/>
  <c r="N86" i="3"/>
  <c r="K86" i="3"/>
  <c r="H86" i="3"/>
  <c r="E86" i="3"/>
  <c r="N85" i="3"/>
  <c r="K85" i="3"/>
  <c r="H85" i="3"/>
  <c r="E85" i="3"/>
  <c r="N84" i="3"/>
  <c r="K84" i="3"/>
  <c r="H84" i="3"/>
  <c r="E84" i="3"/>
  <c r="N83" i="3"/>
  <c r="K83" i="3"/>
  <c r="H83" i="3"/>
  <c r="E83" i="3"/>
  <c r="N82" i="3"/>
  <c r="K82" i="3"/>
  <c r="H82" i="3"/>
  <c r="E82" i="3"/>
  <c r="N81" i="3"/>
  <c r="K81" i="3"/>
  <c r="H81" i="3"/>
  <c r="E81" i="3"/>
  <c r="N80" i="3"/>
  <c r="K80" i="3"/>
  <c r="H80" i="3"/>
  <c r="E80" i="3"/>
  <c r="N79" i="3"/>
  <c r="K79" i="3"/>
  <c r="H79" i="3"/>
  <c r="E79" i="3"/>
  <c r="N78" i="3"/>
  <c r="K78" i="3"/>
  <c r="H78" i="3"/>
  <c r="E78" i="3"/>
  <c r="N77" i="3"/>
  <c r="K77" i="3"/>
  <c r="H77" i="3"/>
  <c r="E77" i="3"/>
  <c r="N76" i="3"/>
  <c r="K76" i="3"/>
  <c r="H76" i="3"/>
  <c r="E76" i="3"/>
  <c r="N75" i="3"/>
  <c r="K75" i="3"/>
  <c r="H75" i="3"/>
  <c r="E75" i="3"/>
  <c r="N74" i="3"/>
  <c r="K74" i="3"/>
  <c r="H74" i="3"/>
  <c r="E74" i="3"/>
  <c r="N73" i="3"/>
  <c r="K73" i="3"/>
  <c r="H73" i="3"/>
  <c r="E73" i="3"/>
  <c r="N72" i="3"/>
  <c r="K72" i="3"/>
  <c r="H72" i="3"/>
  <c r="E72" i="3"/>
  <c r="N71" i="3"/>
  <c r="K71" i="3"/>
  <c r="H71" i="3"/>
  <c r="E71" i="3"/>
  <c r="N70" i="3"/>
  <c r="K70" i="3"/>
  <c r="H70" i="3"/>
  <c r="E70" i="3"/>
  <c r="N69" i="3"/>
  <c r="K69" i="3"/>
  <c r="H69" i="3"/>
  <c r="E69" i="3"/>
  <c r="N68" i="3"/>
  <c r="K68" i="3"/>
  <c r="H68" i="3"/>
  <c r="E68" i="3"/>
  <c r="N67" i="3"/>
  <c r="K67" i="3"/>
  <c r="H67" i="3"/>
  <c r="E67" i="3"/>
  <c r="N66" i="3"/>
  <c r="K66" i="3"/>
  <c r="H66" i="3"/>
  <c r="E66" i="3"/>
  <c r="N65" i="3"/>
  <c r="K65" i="3"/>
  <c r="H65" i="3"/>
  <c r="E65" i="3"/>
  <c r="N64" i="3"/>
  <c r="K64" i="3"/>
  <c r="H64" i="3"/>
  <c r="E64" i="3"/>
  <c r="N63" i="3"/>
  <c r="K63" i="3"/>
  <c r="H63" i="3"/>
  <c r="E63" i="3"/>
  <c r="N62" i="3"/>
  <c r="K62" i="3"/>
  <c r="H62" i="3"/>
  <c r="E62" i="3"/>
  <c r="N61" i="3"/>
  <c r="K61" i="3"/>
  <c r="H61" i="3"/>
  <c r="E61" i="3"/>
  <c r="N60" i="3"/>
  <c r="K60" i="3"/>
  <c r="H60" i="3"/>
  <c r="E60" i="3"/>
  <c r="N59" i="3"/>
  <c r="K59" i="3"/>
  <c r="H59" i="3"/>
  <c r="E59" i="3"/>
  <c r="N58" i="3"/>
  <c r="K58" i="3"/>
  <c r="H58" i="3"/>
  <c r="E58" i="3"/>
  <c r="N57" i="3"/>
  <c r="K57" i="3"/>
  <c r="H57" i="3"/>
  <c r="E57" i="3"/>
  <c r="N56" i="3"/>
  <c r="K56" i="3"/>
  <c r="H56" i="3"/>
  <c r="E56" i="3"/>
  <c r="N55" i="3"/>
  <c r="K55" i="3"/>
  <c r="H55" i="3"/>
  <c r="E55" i="3"/>
  <c r="N54" i="3"/>
  <c r="K54" i="3"/>
  <c r="H54" i="3"/>
  <c r="E54" i="3"/>
  <c r="N53" i="3"/>
  <c r="K53" i="3"/>
  <c r="H53" i="3"/>
  <c r="E53" i="3"/>
  <c r="N52" i="3"/>
  <c r="K52" i="3"/>
  <c r="H52" i="3"/>
  <c r="E52" i="3"/>
  <c r="N51" i="3"/>
  <c r="K51" i="3"/>
  <c r="H51" i="3"/>
  <c r="E51" i="3"/>
  <c r="N50" i="3"/>
  <c r="K50" i="3"/>
  <c r="H50" i="3"/>
  <c r="E50" i="3"/>
  <c r="N49" i="3"/>
  <c r="K49" i="3"/>
  <c r="H49" i="3"/>
  <c r="E49" i="3"/>
  <c r="N48" i="3"/>
  <c r="K48" i="3"/>
  <c r="H48" i="3"/>
  <c r="E48" i="3"/>
  <c r="N47" i="3"/>
  <c r="K47" i="3"/>
  <c r="H47" i="3"/>
  <c r="E47" i="3"/>
  <c r="N46" i="3"/>
  <c r="K46" i="3"/>
  <c r="H46" i="3"/>
  <c r="E46" i="3"/>
  <c r="N45" i="3"/>
  <c r="K45" i="3"/>
  <c r="H45" i="3"/>
  <c r="E45" i="3"/>
  <c r="N44" i="3"/>
  <c r="K44" i="3"/>
  <c r="H44" i="3"/>
  <c r="E44" i="3"/>
  <c r="N43" i="3"/>
  <c r="K43" i="3"/>
  <c r="H43" i="3"/>
  <c r="E43" i="3"/>
  <c r="N42" i="3"/>
  <c r="K42" i="3"/>
  <c r="H42" i="3"/>
  <c r="E42" i="3"/>
  <c r="N41" i="3"/>
  <c r="K41" i="3"/>
  <c r="H41" i="3"/>
  <c r="E41" i="3"/>
  <c r="N40" i="3"/>
  <c r="K40" i="3"/>
  <c r="H40" i="3"/>
  <c r="E40" i="3"/>
  <c r="N39" i="3"/>
  <c r="K39" i="3"/>
  <c r="H39" i="3"/>
  <c r="E39" i="3"/>
  <c r="N38" i="3"/>
  <c r="K38" i="3"/>
  <c r="H38" i="3"/>
  <c r="E38" i="3"/>
  <c r="N37" i="3"/>
  <c r="K37" i="3"/>
  <c r="H37" i="3"/>
  <c r="E37" i="3"/>
  <c r="N36" i="3"/>
  <c r="K36" i="3"/>
  <c r="H36" i="3"/>
  <c r="E36" i="3"/>
  <c r="N35" i="3"/>
  <c r="K35" i="3"/>
  <c r="H35" i="3"/>
  <c r="E35" i="3"/>
  <c r="N34" i="3"/>
  <c r="K34" i="3"/>
  <c r="H34" i="3"/>
  <c r="E34" i="3"/>
  <c r="N33" i="3"/>
  <c r="K33" i="3"/>
  <c r="H33" i="3"/>
  <c r="E33" i="3"/>
  <c r="N32" i="3"/>
  <c r="K32" i="3"/>
  <c r="H32" i="3"/>
  <c r="E32" i="3"/>
  <c r="N31" i="3"/>
  <c r="K31" i="3"/>
  <c r="H31" i="3"/>
  <c r="E31" i="3"/>
  <c r="N30" i="3"/>
  <c r="K30" i="3"/>
  <c r="H30" i="3"/>
  <c r="E30" i="3"/>
  <c r="N29" i="3"/>
  <c r="K29" i="3"/>
  <c r="H29" i="3"/>
  <c r="E29" i="3"/>
  <c r="N28" i="3"/>
  <c r="K28" i="3"/>
  <c r="H28" i="3"/>
  <c r="E28" i="3"/>
  <c r="N27" i="3"/>
  <c r="K27" i="3"/>
  <c r="H27" i="3"/>
  <c r="E27" i="3"/>
  <c r="N26" i="3"/>
  <c r="K26" i="3"/>
  <c r="H26" i="3"/>
  <c r="E26" i="3"/>
  <c r="N25" i="3"/>
  <c r="K25" i="3"/>
  <c r="H25" i="3"/>
  <c r="E25" i="3"/>
  <c r="N24" i="3"/>
  <c r="K24" i="3"/>
  <c r="H24" i="3"/>
  <c r="E24" i="3"/>
  <c r="N23" i="3"/>
  <c r="K23" i="3"/>
  <c r="H23" i="3"/>
  <c r="E23" i="3"/>
  <c r="N22" i="3"/>
  <c r="K22" i="3"/>
  <c r="H22" i="3"/>
  <c r="E22" i="3"/>
  <c r="N21" i="3"/>
  <c r="K21" i="3"/>
  <c r="H21" i="3"/>
  <c r="E21" i="3"/>
  <c r="N20" i="3"/>
  <c r="K20" i="3"/>
  <c r="H20" i="3"/>
  <c r="E20" i="3"/>
  <c r="N19" i="3"/>
  <c r="K19" i="3"/>
  <c r="H19" i="3"/>
  <c r="E19" i="3"/>
  <c r="N18" i="3"/>
  <c r="K18" i="3"/>
  <c r="H18" i="3"/>
  <c r="E18" i="3"/>
  <c r="N17" i="3"/>
  <c r="K17" i="3"/>
  <c r="H17" i="3"/>
  <c r="E17" i="3"/>
  <c r="N16" i="3"/>
  <c r="K16" i="3"/>
  <c r="H16" i="3"/>
  <c r="E16" i="3"/>
  <c r="N15" i="3"/>
  <c r="K15" i="3"/>
  <c r="H15" i="3"/>
  <c r="E15" i="3"/>
  <c r="N14" i="3"/>
  <c r="K14" i="3"/>
  <c r="H14" i="3"/>
  <c r="E14" i="3"/>
  <c r="N13" i="3"/>
  <c r="K13" i="3"/>
  <c r="H13" i="3"/>
  <c r="E13" i="3"/>
  <c r="N12" i="3"/>
  <c r="K12" i="3"/>
  <c r="H12" i="3"/>
  <c r="E12" i="3"/>
  <c r="N11" i="3"/>
  <c r="K11" i="3"/>
  <c r="H11" i="3"/>
  <c r="E11" i="3"/>
  <c r="N10" i="3"/>
  <c r="K10" i="3"/>
  <c r="H10" i="3"/>
  <c r="E10" i="3"/>
  <c r="N9" i="3"/>
  <c r="K9" i="3"/>
  <c r="H9" i="3"/>
  <c r="E9" i="3"/>
  <c r="N8" i="3"/>
  <c r="N93" i="3" s="1"/>
  <c r="K8" i="3"/>
  <c r="H8" i="3"/>
  <c r="H93" i="3" s="1"/>
  <c r="E8" i="3"/>
  <c r="E93" i="3" s="1"/>
  <c r="K93" i="3" l="1"/>
  <c r="I6" i="7"/>
  <c r="J6" i="7"/>
  <c r="I7" i="7"/>
  <c r="J7" i="7"/>
  <c r="I8" i="7"/>
  <c r="J8" i="7"/>
  <c r="I9" i="7"/>
  <c r="J9" i="7"/>
  <c r="J11" i="7" l="1"/>
  <c r="J17" i="7" s="1"/>
  <c r="I11" i="7"/>
  <c r="G21" i="4"/>
  <c r="C19" i="4"/>
  <c r="K35" i="2"/>
  <c r="H35" i="2"/>
  <c r="K25" i="2"/>
  <c r="H25" i="2"/>
  <c r="H19" i="2"/>
  <c r="H29" i="2" l="1"/>
  <c r="H36" i="2" s="1"/>
  <c r="L9" i="7"/>
  <c r="E9" i="7"/>
  <c r="E8" i="7"/>
  <c r="E7" i="7"/>
  <c r="E6" i="7"/>
  <c r="C20" i="4"/>
  <c r="L7" i="7" l="1"/>
  <c r="L8" i="7"/>
  <c r="L6" i="7"/>
  <c r="E11" i="7"/>
  <c r="J16" i="7" s="1"/>
  <c r="J18" i="7" s="1"/>
  <c r="K19" i="2"/>
  <c r="C18" i="4" s="1"/>
  <c r="L11" i="7" l="1"/>
  <c r="J21" i="7" s="1"/>
  <c r="K27" i="2" l="1"/>
  <c r="K29" i="2" l="1"/>
  <c r="C21" i="4"/>
  <c r="G17" i="4"/>
  <c r="L17" i="4" s="1"/>
  <c r="C17" i="4"/>
  <c r="C22" i="4" l="1"/>
  <c r="G19" i="4" l="1"/>
  <c r="G22" i="4" s="1"/>
  <c r="L22" i="4" s="1"/>
  <c r="K36" i="2" l="1"/>
</calcChain>
</file>

<file path=xl/sharedStrings.xml><?xml version="1.0" encoding="utf-8"?>
<sst xmlns="http://schemas.openxmlformats.org/spreadsheetml/2006/main" count="182" uniqueCount="146">
  <si>
    <t>Unit</t>
  </si>
  <si>
    <t>Internal Rate</t>
  </si>
  <si>
    <t>Description of Charge</t>
  </si>
  <si>
    <t>51Z000</t>
  </si>
  <si>
    <t>SPEEDTYPE</t>
  </si>
  <si>
    <t>PROJECT</t>
  </si>
  <si>
    <t>FUND</t>
  </si>
  <si>
    <t>ACCT</t>
  </si>
  <si>
    <t>DEPT</t>
  </si>
  <si>
    <t>LINE DESCRIPTION</t>
  </si>
  <si>
    <t>LONG DESCRIPTION</t>
  </si>
  <si>
    <t>PER</t>
  </si>
  <si>
    <t>YEAR</t>
  </si>
  <si>
    <t>JOURNAL ID</t>
  </si>
  <si>
    <t>DATE</t>
  </si>
  <si>
    <t>LINE</t>
  </si>
  <si>
    <t>SRC</t>
  </si>
  <si>
    <t>USER</t>
  </si>
  <si>
    <t>AMOUNT</t>
  </si>
  <si>
    <t>Academic</t>
  </si>
  <si>
    <t>Allowable Expense Total</t>
  </si>
  <si>
    <t xml:space="preserve">     Salary</t>
  </si>
  <si>
    <t xml:space="preserve">     Fringe Benefits @ Federal rate</t>
  </si>
  <si>
    <t xml:space="preserve">     Internal Services</t>
  </si>
  <si>
    <t xml:space="preserve">     Supplies</t>
  </si>
  <si>
    <t xml:space="preserve">     Outside Services</t>
  </si>
  <si>
    <t xml:space="preserve">     Travel</t>
  </si>
  <si>
    <t xml:space="preserve">     Communications &amp; Shipping</t>
  </si>
  <si>
    <t xml:space="preserve">     Maintenance &amp; Repairs</t>
  </si>
  <si>
    <t xml:space="preserve">     Other (explain)</t>
  </si>
  <si>
    <t xml:space="preserve">     Other Income or Subsidies transferred in</t>
  </si>
  <si>
    <t>Comments and Explanations:</t>
  </si>
  <si>
    <t>Total Income and Expense NOT included in the rate calculation:</t>
  </si>
  <si>
    <t>51XXXX</t>
  </si>
  <si>
    <t>54X000</t>
  </si>
  <si>
    <t>Service Center Name:</t>
  </si>
  <si>
    <t>Dept #</t>
  </si>
  <si>
    <t>Service Center Manager</t>
  </si>
  <si>
    <t>Print Name</t>
  </si>
  <si>
    <t>Signature</t>
  </si>
  <si>
    <t>Date</t>
  </si>
  <si>
    <t>Controller's Office</t>
  </si>
  <si>
    <t>(nxd6@case.edu)</t>
  </si>
  <si>
    <t>Location:</t>
  </si>
  <si>
    <t>Prior Year(s) (over)/under Recovery:</t>
  </si>
  <si>
    <t>*  If a significant credit balance exist (more than 15% of the annual operation budget), please explain below what will done to eliminate this surplus.</t>
  </si>
  <si>
    <t>Approval Signatures:</t>
  </si>
  <si>
    <t>(Center's manager/director or dept admin)</t>
  </si>
  <si>
    <t>Nick DeGeorge</t>
  </si>
  <si>
    <t>Projected year-end balances:</t>
  </si>
  <si>
    <t>Contacts (Director):</t>
  </si>
  <si>
    <t>Department Name:</t>
  </si>
  <si>
    <t>(Center's Mgr./Admin):</t>
  </si>
  <si>
    <t>(Parent Dept - Admin):</t>
  </si>
  <si>
    <t>Speedtype(s):</t>
  </si>
  <si>
    <t>User ID:</t>
  </si>
  <si>
    <t>Acronym or Alias:</t>
  </si>
  <si>
    <t>Room #:</t>
  </si>
  <si>
    <t xml:space="preserve">Bldg. #: </t>
  </si>
  <si>
    <t>Prior Year(s) over/under carry forward</t>
  </si>
  <si>
    <t>Allowable Income Total</t>
  </si>
  <si>
    <t>Life-to-date (over)/under:  (Expense + Income + Prior years)</t>
  </si>
  <si>
    <t xml:space="preserve">     *  Unallowable: Fringe @ non-Federal rate</t>
  </si>
  <si>
    <t xml:space="preserve">     *  Unallowable: Equipment</t>
  </si>
  <si>
    <t xml:space="preserve">     *  Unallowable: Transfer</t>
  </si>
  <si>
    <t xml:space="preserve">     *  Unallowable: Other (explain)</t>
  </si>
  <si>
    <t xml:space="preserve">     *  Unallowable: 599xxx</t>
  </si>
  <si>
    <t>Instructions:</t>
  </si>
  <si>
    <t>2.) Everything with the exception of "Acronym/Alias" must be filled in before finalizing.</t>
  </si>
  <si>
    <t>Done!  Go to Tab #2</t>
  </si>
  <si>
    <t>Mgmt Center Representative</t>
  </si>
  <si>
    <t>1.)  Enter the fiscal year you are calculating rates for. Usually the current year.</t>
  </si>
  <si>
    <t>Machine #2</t>
  </si>
  <si>
    <t>Machine #1</t>
  </si>
  <si>
    <t>Rate</t>
  </si>
  <si>
    <t>Qnty</t>
  </si>
  <si>
    <t>Total</t>
  </si>
  <si>
    <t>Staff Time</t>
  </si>
  <si>
    <t>Hour</t>
  </si>
  <si>
    <t>Setup Fee</t>
  </si>
  <si>
    <t>Ea</t>
  </si>
  <si>
    <t>Done!  Go to tab #3.</t>
  </si>
  <si>
    <t>Category</t>
  </si>
  <si>
    <t>Expense</t>
  </si>
  <si>
    <t>Account #</t>
  </si>
  <si>
    <t>Difference between external rate &amp; Fed rate</t>
  </si>
  <si>
    <t>Allowable Income &amp; Expense</t>
  </si>
  <si>
    <t xml:space="preserve">Summary information based on actual/budgeted expense and recovery projection (tab 2). </t>
  </si>
  <si>
    <t>Other Income &amp; Unallowable</t>
  </si>
  <si>
    <t>Income at the Federal Rate:</t>
  </si>
  <si>
    <t>Expenses (Allowable):</t>
  </si>
  <si>
    <t>Department/School Subsidy:</t>
  </si>
  <si>
    <t>Total Income/Expense</t>
  </si>
  <si>
    <r>
      <rPr>
        <b/>
        <sz val="9"/>
        <color rgb="FFC00000"/>
        <rFont val="Arial"/>
        <family val="2"/>
      </rPr>
      <t>ACTUAL</t>
    </r>
    <r>
      <rPr>
        <b/>
        <sz val="9"/>
        <color theme="1"/>
        <rFont val="Arial"/>
        <family val="2"/>
      </rPr>
      <t xml:space="preserve"> Income &amp; Expense</t>
    </r>
  </si>
  <si>
    <r>
      <rPr>
        <b/>
        <sz val="9"/>
        <color rgb="FFC00000"/>
        <rFont val="Arial"/>
        <family val="2"/>
      </rPr>
      <t xml:space="preserve">PROJECTED  </t>
    </r>
    <r>
      <rPr>
        <b/>
        <sz val="9"/>
        <color theme="1"/>
        <rFont val="Arial"/>
        <family val="2"/>
      </rPr>
      <t>Income &amp; Expense</t>
    </r>
  </si>
  <si>
    <t xml:space="preserve">       *  On Tab #3, provide an explanation to show how you came up with these figures.</t>
  </si>
  <si>
    <t>Unallowabe expenses</t>
  </si>
  <si>
    <t xml:space="preserve">       not in the rate calculation:</t>
  </si>
  <si>
    <t>Income from external</t>
  </si>
  <si>
    <t xml:space="preserve">       billing above the Federal rate:</t>
  </si>
  <si>
    <r>
      <t>Additional Income and Expense (</t>
    </r>
    <r>
      <rPr>
        <sz val="9"/>
        <color rgb="FFFF0000"/>
        <rFont val="Arial"/>
        <family val="2"/>
      </rPr>
      <t>above the Fed rate</t>
    </r>
    <r>
      <rPr>
        <b/>
        <sz val="9"/>
        <color theme="1"/>
        <rFont val="Arial"/>
        <family val="2"/>
      </rPr>
      <t>)</t>
    </r>
  </si>
  <si>
    <t>Income</t>
  </si>
  <si>
    <t>Category 1</t>
  </si>
  <si>
    <t>Category 2</t>
  </si>
  <si>
    <r>
      <t xml:space="preserve">Income from both internal and external customers </t>
    </r>
    <r>
      <rPr>
        <b/>
        <sz val="9"/>
        <color rgb="FF000000"/>
        <rFont val="Arial"/>
        <family val="2"/>
      </rPr>
      <t>UP TO</t>
    </r>
    <r>
      <rPr>
        <sz val="9"/>
        <color rgb="FF000000"/>
        <rFont val="Arial"/>
        <family val="2"/>
      </rPr>
      <t xml:space="preserve"> the internal Federal rate.</t>
    </r>
  </si>
  <si>
    <r>
      <t xml:space="preserve">Income from both internal and external customers </t>
    </r>
    <r>
      <rPr>
        <b/>
        <sz val="9"/>
        <color rgb="FF000000"/>
        <rFont val="Arial"/>
        <family val="2"/>
      </rPr>
      <t>ABOVE</t>
    </r>
    <r>
      <rPr>
        <sz val="9"/>
        <color rgb="FF000000"/>
        <rFont val="Arial"/>
        <family val="2"/>
      </rPr>
      <t xml:space="preserve"> the internal Federal rate.</t>
    </r>
  </si>
  <si>
    <t>Internal Billing</t>
  </si>
  <si>
    <t>External Billing up to the Federal rate</t>
  </si>
  <si>
    <t>2.)  Enter the projected expense for the fiscal year.</t>
  </si>
  <si>
    <t xml:space="preserve">       service center's speedtype at the end of the year.</t>
  </si>
  <si>
    <r>
      <t xml:space="preserve">5.)  Enter the projected income from billing external customers </t>
    </r>
    <r>
      <rPr>
        <b/>
        <u/>
        <sz val="9"/>
        <color theme="1"/>
        <rFont val="Arial"/>
        <family val="2"/>
      </rPr>
      <t>above</t>
    </r>
    <r>
      <rPr>
        <b/>
        <sz val="9"/>
        <color theme="1"/>
        <rFont val="Arial"/>
        <family val="2"/>
      </rPr>
      <t xml:space="preserve"> the Federal rate</t>
    </r>
  </si>
  <si>
    <t>This is an example of how to separate income into two categories.</t>
  </si>
  <si>
    <t xml:space="preserve">       *  See Tab #4 for an example of what this is. </t>
  </si>
  <si>
    <t xml:space="preserve">       *  See Tab #4 for an example of what additional income is. </t>
  </si>
  <si>
    <t xml:space="preserve">     Internal Billing  - at the Federal approved rate </t>
  </si>
  <si>
    <t>External Rate</t>
  </si>
  <si>
    <t>External rate times quantity</t>
  </si>
  <si>
    <t>Internal rate times quantity</t>
  </si>
  <si>
    <t xml:space="preserve">     External Billing - up to the Federal approved rate</t>
  </si>
  <si>
    <r>
      <t xml:space="preserve">     External Billing </t>
    </r>
    <r>
      <rPr>
        <u/>
        <sz val="9"/>
        <color theme="1"/>
        <rFont val="Arial"/>
        <family val="2"/>
      </rPr>
      <t>above</t>
    </r>
    <r>
      <rPr>
        <sz val="9"/>
        <color theme="1"/>
        <rFont val="Arial"/>
        <family val="2"/>
      </rPr>
      <t xml:space="preserve"> the Federal rate</t>
    </r>
  </si>
  <si>
    <r>
      <t xml:space="preserve">3.)  Enter the projected income </t>
    </r>
    <r>
      <rPr>
        <b/>
        <u/>
        <sz val="9"/>
        <color theme="1"/>
        <rFont val="Arial"/>
        <family val="2"/>
      </rPr>
      <t>up to</t>
    </r>
    <r>
      <rPr>
        <b/>
        <sz val="9"/>
        <color theme="1"/>
        <rFont val="Arial"/>
        <family val="2"/>
      </rPr>
      <t xml:space="preserve"> the Federal rate for cells</t>
    </r>
    <r>
      <rPr>
        <sz val="9"/>
        <color theme="1"/>
        <rFont val="Arial"/>
        <family val="2"/>
      </rPr>
      <t xml:space="preserve"> J22 and J23.</t>
    </r>
  </si>
  <si>
    <t xml:space="preserve">4.)  Enter any department or school subsidies (cell J24) that will be moved to the </t>
  </si>
  <si>
    <t>Tab #2 (cell J22)</t>
  </si>
  <si>
    <t xml:space="preserve">Tab #2 (cell J23)  </t>
  </si>
  <si>
    <t>Tab #2 (cell J33)</t>
  </si>
  <si>
    <t>Tab #2 (cell J23)</t>
  </si>
  <si>
    <t xml:space="preserve">       for cells J33.</t>
  </si>
  <si>
    <r>
      <t xml:space="preserve">This tab is updated by the Controller's Office. The results are used in the </t>
    </r>
    <r>
      <rPr>
        <b/>
        <u/>
        <sz val="10"/>
        <color rgb="FFC00000"/>
        <rFont val="Arial"/>
        <family val="2"/>
      </rPr>
      <t>Actual Income &amp; Expense</t>
    </r>
    <r>
      <rPr>
        <b/>
        <sz val="10"/>
        <color rgb="FFC00000"/>
        <rFont val="Arial"/>
        <family val="2"/>
      </rPr>
      <t xml:space="preserve"> section from tab #2.</t>
    </r>
  </si>
  <si>
    <t xml:space="preserve">     Unallowable Expense (highlighted above in grey)</t>
  </si>
  <si>
    <t>(You should only type in areas highlighted blue)</t>
  </si>
  <si>
    <t>Any credit balance in cell K29 must not exceed 15% of the annual operating expense (K19).</t>
  </si>
  <si>
    <t xml:space="preserve">    Print Name</t>
  </si>
  <si>
    <r>
      <t xml:space="preserve">1.) Complete the form by filling in any blank information highlighted in </t>
    </r>
    <r>
      <rPr>
        <b/>
        <sz val="10"/>
        <color theme="1"/>
        <rFont val="Arial"/>
        <family val="2"/>
      </rPr>
      <t>BLUE.</t>
    </r>
  </si>
  <si>
    <r>
      <t xml:space="preserve">This tab is used to show how you calculated your estimated income on Tab #2.  This is typically </t>
    </r>
    <r>
      <rPr>
        <u/>
        <sz val="10"/>
        <color theme="1"/>
        <rFont val="Arial"/>
        <family val="2"/>
      </rPr>
      <t>service(s) multiplied by rate(s)</t>
    </r>
    <r>
      <rPr>
        <sz val="10"/>
        <color theme="1"/>
        <rFont val="Arial"/>
        <family val="2"/>
      </rPr>
      <t>.</t>
    </r>
  </si>
  <si>
    <t xml:space="preserve">Please feel free to use any documents or explanations you may already have to support what the projected income recovery will be for the current fiscal year. </t>
  </si>
  <si>
    <t>External Academic</t>
  </si>
  <si>
    <t>External Foundation Non Profit</t>
  </si>
  <si>
    <t>External Industry</t>
  </si>
  <si>
    <t>Note:</t>
  </si>
  <si>
    <t>(School's Finance Dir. or Dir. Of Core Services - SOM)</t>
  </si>
  <si>
    <t>FY23</t>
  </si>
  <si>
    <t>450099 / 584XXX</t>
  </si>
  <si>
    <t>406056 / 406057</t>
  </si>
  <si>
    <t>582xxx</t>
  </si>
  <si>
    <t>FY24</t>
  </si>
  <si>
    <r>
      <t>Recovery Projections for</t>
    </r>
    <r>
      <rPr>
        <b/>
        <sz val="10"/>
        <color rgb="FFFF0000"/>
        <rFont val="Arial"/>
        <family val="2"/>
      </rPr>
      <t xml:space="preserve"> FY24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</si>
</sst>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&quot;$&quot;#,##0.00"/>
  </numFmts>
  <fonts count="37"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 Unicode MS"/>
      <family val="2"/>
    </font>
    <font>
      <b/>
      <sz val="10"/>
      <color indexed="0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12"/>
      <color theme="1"/>
      <name val="Arial"/>
      <family val="2"/>
    </font>
    <font>
      <sz val="9"/>
      <name val="Arial Narrow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C00000"/>
      <name val="Arial"/>
      <family val="2"/>
    </font>
    <font>
      <b/>
      <u/>
      <sz val="10"/>
      <color rgb="FFC00000"/>
      <name val="Arial"/>
      <family val="2"/>
    </font>
    <font>
      <b/>
      <sz val="11"/>
      <color rgb="FFC00000"/>
      <name val="Arial"/>
      <family val="2"/>
    </font>
    <font>
      <sz val="9"/>
      <color rgb="FFC00000"/>
      <name val="Arial"/>
      <family val="2"/>
    </font>
    <font>
      <sz val="10"/>
      <name val="Arial"/>
      <family val="2"/>
    </font>
    <font>
      <sz val="10"/>
      <color rgb="FF40404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</cellStyleXfs>
  <cellXfs count="25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/>
    <xf numFmtId="43" fontId="0" fillId="0" borderId="0" xfId="1" applyFont="1"/>
    <xf numFmtId="43" fontId="0" fillId="0" borderId="0" xfId="1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1" fontId="0" fillId="2" borderId="0" xfId="0" applyNumberFormat="1" applyFill="1"/>
    <xf numFmtId="14" fontId="0" fillId="2" borderId="0" xfId="0" applyNumberFormat="1" applyFill="1"/>
    <xf numFmtId="43" fontId="0" fillId="2" borderId="0" xfId="1" applyFont="1" applyFill="1"/>
    <xf numFmtId="0" fontId="13" fillId="2" borderId="0" xfId="0" applyFont="1" applyFill="1"/>
    <xf numFmtId="38" fontId="13" fillId="2" borderId="0" xfId="0" applyNumberFormat="1" applyFont="1" applyFill="1"/>
    <xf numFmtId="0" fontId="13" fillId="0" borderId="0" xfId="0" applyFont="1"/>
    <xf numFmtId="0" fontId="14" fillId="0" borderId="0" xfId="0" applyFont="1"/>
    <xf numFmtId="0" fontId="6" fillId="2" borderId="0" xfId="0" applyFont="1" applyFill="1"/>
    <xf numFmtId="0" fontId="15" fillId="2" borderId="0" xfId="0" applyFont="1" applyFill="1" applyAlignment="1">
      <alignment horizontal="center" vertical="top"/>
    </xf>
    <xf numFmtId="38" fontId="15" fillId="2" borderId="0" xfId="0" applyNumberFormat="1" applyFont="1" applyFill="1" applyAlignment="1">
      <alignment horizontal="center" vertical="top"/>
    </xf>
    <xf numFmtId="38" fontId="13" fillId="0" borderId="0" xfId="0" applyNumberFormat="1" applyFont="1"/>
    <xf numFmtId="0" fontId="15" fillId="2" borderId="7" xfId="0" applyFont="1" applyFill="1" applyBorder="1" applyAlignment="1">
      <alignment horizontal="center" vertical="top"/>
    </xf>
    <xf numFmtId="38" fontId="3" fillId="2" borderId="0" xfId="0" applyNumberFormat="1" applyFont="1" applyFill="1"/>
    <xf numFmtId="0" fontId="3" fillId="0" borderId="0" xfId="0" applyFont="1"/>
    <xf numFmtId="38" fontId="3" fillId="2" borderId="3" xfId="0" applyNumberFormat="1" applyFont="1" applyFill="1" applyBorder="1"/>
    <xf numFmtId="0" fontId="14" fillId="2" borderId="0" xfId="0" applyFont="1" applyFill="1"/>
    <xf numFmtId="38" fontId="4" fillId="2" borderId="0" xfId="0" applyNumberFormat="1" applyFont="1" applyFill="1"/>
    <xf numFmtId="0" fontId="0" fillId="2" borderId="0" xfId="0" applyFill="1" applyAlignment="1">
      <alignment horizontal="right"/>
    </xf>
    <xf numFmtId="0" fontId="14" fillId="2" borderId="0" xfId="0" applyFont="1" applyFill="1" applyAlignment="1">
      <alignment vertical="top"/>
    </xf>
    <xf numFmtId="38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43" fontId="0" fillId="0" borderId="0" xfId="1" applyFont="1" applyProtection="1"/>
    <xf numFmtId="43" fontId="0" fillId="0" borderId="0" xfId="1" applyFont="1" applyFill="1" applyProtection="1"/>
    <xf numFmtId="0" fontId="17" fillId="2" borderId="0" xfId="0" applyFont="1" applyFill="1"/>
    <xf numFmtId="0" fontId="3" fillId="4" borderId="0" xfId="0" applyFont="1" applyFill="1"/>
    <xf numFmtId="0" fontId="1" fillId="2" borderId="0" xfId="0" applyFont="1" applyFill="1"/>
    <xf numFmtId="3" fontId="0" fillId="2" borderId="0" xfId="0" applyNumberForma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/>
    <xf numFmtId="0" fontId="1" fillId="0" borderId="0" xfId="0" applyFont="1"/>
    <xf numFmtId="43" fontId="1" fillId="0" borderId="0" xfId="1" applyFont="1" applyProtection="1"/>
    <xf numFmtId="0" fontId="17" fillId="4" borderId="0" xfId="0" applyFont="1" applyFill="1"/>
    <xf numFmtId="0" fontId="0" fillId="4" borderId="0" xfId="0" applyFill="1" applyAlignment="1">
      <alignment horizontal="right"/>
    </xf>
    <xf numFmtId="0" fontId="17" fillId="0" borderId="0" xfId="0" applyFont="1"/>
    <xf numFmtId="0" fontId="0" fillId="0" borderId="0" xfId="0" applyAlignment="1">
      <alignment horizontal="right"/>
    </xf>
    <xf numFmtId="3" fontId="17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3" fontId="1" fillId="2" borderId="0" xfId="0" applyNumberFormat="1" applyFont="1" applyFill="1"/>
    <xf numFmtId="0" fontId="5" fillId="4" borderId="0" xfId="0" applyFont="1" applyFill="1" applyAlignment="1">
      <alignment horizontal="center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vertical="top"/>
    </xf>
    <xf numFmtId="38" fontId="13" fillId="4" borderId="0" xfId="0" applyNumberFormat="1" applyFont="1" applyFill="1"/>
    <xf numFmtId="0" fontId="24" fillId="4" borderId="0" xfId="0" applyFont="1" applyFill="1" applyAlignment="1">
      <alignment horizontal="center"/>
    </xf>
    <xf numFmtId="0" fontId="3" fillId="4" borderId="0" xfId="0" applyFont="1" applyFill="1" applyAlignment="1">
      <alignment vertical="top"/>
    </xf>
    <xf numFmtId="0" fontId="9" fillId="7" borderId="1" xfId="0" applyFont="1" applyFill="1" applyBorder="1" applyAlignment="1">
      <alignment horizontal="center"/>
    </xf>
    <xf numFmtId="43" fontId="9" fillId="7" borderId="1" xfId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" fontId="0" fillId="0" borderId="0" xfId="0" applyNumberFormat="1"/>
    <xf numFmtId="14" fontId="0" fillId="0" borderId="0" xfId="0" applyNumberFormat="1"/>
    <xf numFmtId="38" fontId="0" fillId="2" borderId="0" xfId="0" applyNumberForma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vertical="top"/>
    </xf>
    <xf numFmtId="0" fontId="14" fillId="2" borderId="3" xfId="0" applyFont="1" applyFill="1" applyBorder="1"/>
    <xf numFmtId="0" fontId="3" fillId="2" borderId="3" xfId="0" applyFont="1" applyFill="1" applyBorder="1"/>
    <xf numFmtId="38" fontId="3" fillId="2" borderId="3" xfId="0" applyNumberFormat="1" applyFont="1" applyFill="1" applyBorder="1" applyAlignment="1">
      <alignment horizontal="center"/>
    </xf>
    <xf numFmtId="0" fontId="11" fillId="2" borderId="0" xfId="0" applyFont="1" applyFill="1"/>
    <xf numFmtId="3" fontId="0" fillId="2" borderId="0" xfId="0" applyNumberFormat="1" applyFill="1" applyAlignment="1">
      <alignment vertical="center"/>
    </xf>
    <xf numFmtId="1" fontId="17" fillId="2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7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1" fontId="0" fillId="4" borderId="0" xfId="0" applyNumberForma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0" fillId="6" borderId="0" xfId="0" applyFill="1"/>
    <xf numFmtId="0" fontId="20" fillId="6" borderId="4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wrapText="1"/>
    </xf>
    <xf numFmtId="0" fontId="20" fillId="6" borderId="5" xfId="0" applyFont="1" applyFill="1" applyBorder="1" applyAlignment="1">
      <alignment horizontal="center" wrapText="1"/>
    </xf>
    <xf numFmtId="41" fontId="20" fillId="6" borderId="0" xfId="0" applyNumberFormat="1" applyFont="1" applyFill="1" applyAlignment="1">
      <alignment vertical="center"/>
    </xf>
    <xf numFmtId="0" fontId="20" fillId="6" borderId="0" xfId="0" applyFont="1" applyFill="1"/>
    <xf numFmtId="43" fontId="20" fillId="6" borderId="0" xfId="0" applyNumberFormat="1" applyFont="1" applyFill="1"/>
    <xf numFmtId="164" fontId="20" fillId="6" borderId="0" xfId="0" applyNumberFormat="1" applyFont="1" applyFill="1" applyAlignment="1">
      <alignment vertical="center"/>
    </xf>
    <xf numFmtId="164" fontId="20" fillId="6" borderId="0" xfId="0" applyNumberFormat="1" applyFont="1" applyFill="1"/>
    <xf numFmtId="0" fontId="0" fillId="0" borderId="0" xfId="0" applyAlignment="1">
      <alignment wrapText="1"/>
    </xf>
    <xf numFmtId="40" fontId="0" fillId="2" borderId="0" xfId="1" applyNumberFormat="1" applyFont="1" applyFill="1" applyBorder="1" applyAlignment="1" applyProtection="1">
      <alignment horizontal="right" vertical="center"/>
      <protection locked="0"/>
    </xf>
    <xf numFmtId="40" fontId="0" fillId="2" borderId="0" xfId="1" applyNumberFormat="1" applyFont="1" applyFill="1" applyBorder="1" applyAlignment="1" applyProtection="1">
      <alignment horizontal="right" vertical="center"/>
    </xf>
    <xf numFmtId="40" fontId="0" fillId="2" borderId="0" xfId="0" applyNumberFormat="1" applyFill="1" applyAlignment="1">
      <alignment horizontal="right" vertical="center"/>
    </xf>
    <xf numFmtId="40" fontId="0" fillId="5" borderId="0" xfId="1" applyNumberFormat="1" applyFont="1" applyFill="1" applyBorder="1" applyAlignment="1" applyProtection="1">
      <alignment vertical="center"/>
      <protection locked="0"/>
    </xf>
    <xf numFmtId="40" fontId="0" fillId="2" borderId="0" xfId="1" applyNumberFormat="1" applyFont="1" applyFill="1" applyBorder="1" applyAlignment="1" applyProtection="1">
      <alignment vertical="center"/>
    </xf>
    <xf numFmtId="40" fontId="0" fillId="5" borderId="0" xfId="1" applyNumberFormat="1" applyFont="1" applyFill="1" applyBorder="1" applyAlignment="1" applyProtection="1">
      <alignment horizontal="right" vertical="center"/>
      <protection locked="0"/>
    </xf>
    <xf numFmtId="40" fontId="0" fillId="4" borderId="0" xfId="1" applyNumberFormat="1" applyFont="1" applyFill="1" applyBorder="1" applyAlignment="1" applyProtection="1">
      <alignment horizontal="right" vertical="center"/>
      <protection locked="0"/>
    </xf>
    <xf numFmtId="40" fontId="0" fillId="3" borderId="0" xfId="1" applyNumberFormat="1" applyFont="1" applyFill="1" applyBorder="1" applyAlignment="1" applyProtection="1">
      <alignment horizontal="right" vertical="center"/>
      <protection locked="0"/>
    </xf>
    <xf numFmtId="40" fontId="0" fillId="3" borderId="0" xfId="1" applyNumberFormat="1" applyFont="1" applyFill="1" applyBorder="1" applyAlignment="1" applyProtection="1">
      <alignment vertical="center"/>
      <protection locked="0"/>
    </xf>
    <xf numFmtId="40" fontId="0" fillId="4" borderId="3" xfId="1" applyNumberFormat="1" applyFont="1" applyFill="1" applyBorder="1" applyAlignment="1" applyProtection="1">
      <alignment horizontal="right" vertical="center"/>
      <protection locked="0"/>
    </xf>
    <xf numFmtId="40" fontId="0" fillId="3" borderId="3" xfId="1" applyNumberFormat="1" applyFont="1" applyFill="1" applyBorder="1" applyAlignment="1" applyProtection="1">
      <alignment vertical="center"/>
      <protection locked="0"/>
    </xf>
    <xf numFmtId="40" fontId="20" fillId="2" borderId="0" xfId="1" applyNumberFormat="1" applyFont="1" applyFill="1" applyBorder="1" applyAlignment="1" applyProtection="1">
      <alignment horizontal="right" vertical="center"/>
    </xf>
    <xf numFmtId="40" fontId="20" fillId="2" borderId="0" xfId="0" applyNumberFormat="1" applyFont="1" applyFill="1" applyAlignment="1">
      <alignment horizontal="right" vertical="center"/>
    </xf>
    <xf numFmtId="40" fontId="20" fillId="2" borderId="0" xfId="0" applyNumberFormat="1" applyFont="1" applyFill="1" applyAlignment="1">
      <alignment vertical="center"/>
    </xf>
    <xf numFmtId="40" fontId="20" fillId="2" borderId="0" xfId="1" applyNumberFormat="1" applyFont="1" applyFill="1" applyBorder="1" applyAlignment="1" applyProtection="1">
      <alignment vertical="center"/>
    </xf>
    <xf numFmtId="40" fontId="20" fillId="2" borderId="0" xfId="1" applyNumberFormat="1" applyFont="1" applyFill="1" applyBorder="1" applyAlignment="1" applyProtection="1">
      <alignment horizontal="right" vertical="center"/>
      <protection locked="0"/>
    </xf>
    <xf numFmtId="40" fontId="20" fillId="5" borderId="0" xfId="0" applyNumberFormat="1" applyFont="1" applyFill="1" applyAlignment="1" applyProtection="1">
      <alignment vertical="center"/>
      <protection locked="0"/>
    </xf>
    <xf numFmtId="40" fontId="20" fillId="2" borderId="3" xfId="1" applyNumberFormat="1" applyFont="1" applyFill="1" applyBorder="1" applyAlignment="1" applyProtection="1">
      <alignment horizontal="right" vertical="center"/>
      <protection locked="0"/>
    </xf>
    <xf numFmtId="40" fontId="20" fillId="5" borderId="3" xfId="0" applyNumberFormat="1" applyFont="1" applyFill="1" applyBorder="1" applyAlignment="1" applyProtection="1">
      <alignment vertical="center"/>
      <protection locked="0"/>
    </xf>
    <xf numFmtId="40" fontId="20" fillId="2" borderId="0" xfId="0" applyNumberFormat="1" applyFont="1" applyFill="1" applyAlignment="1" applyProtection="1">
      <alignment vertical="center"/>
      <protection locked="0"/>
    </xf>
    <xf numFmtId="40" fontId="20" fillId="2" borderId="3" xfId="0" applyNumberFormat="1" applyFont="1" applyFill="1" applyBorder="1" applyAlignment="1">
      <alignment vertical="center"/>
    </xf>
    <xf numFmtId="40" fontId="1" fillId="2" borderId="0" xfId="0" applyNumberFormat="1" applyFont="1" applyFill="1" applyAlignment="1">
      <alignment horizontal="center" vertical="center"/>
    </xf>
    <xf numFmtId="40" fontId="22" fillId="2" borderId="0" xfId="0" applyNumberFormat="1" applyFont="1" applyFill="1" applyAlignment="1">
      <alignment vertical="center"/>
    </xf>
    <xf numFmtId="40" fontId="22" fillId="2" borderId="0" xfId="0" applyNumberFormat="1" applyFont="1" applyFill="1" applyAlignment="1">
      <alignment horizontal="right" vertical="center"/>
    </xf>
    <xf numFmtId="40" fontId="22" fillId="8" borderId="0" xfId="0" applyNumberFormat="1" applyFont="1" applyFill="1" applyAlignment="1">
      <alignment vertical="center"/>
    </xf>
    <xf numFmtId="40" fontId="0" fillId="2" borderId="0" xfId="0" applyNumberFormat="1" applyFill="1" applyAlignment="1">
      <alignment vertical="center"/>
    </xf>
    <xf numFmtId="40" fontId="1" fillId="2" borderId="0" xfId="0" applyNumberFormat="1" applyFont="1" applyFill="1" applyAlignment="1">
      <alignment vertical="center"/>
    </xf>
    <xf numFmtId="40" fontId="1" fillId="2" borderId="14" xfId="0" applyNumberFormat="1" applyFont="1" applyFill="1" applyBorder="1" applyAlignment="1">
      <alignment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wrapText="1"/>
    </xf>
    <xf numFmtId="0" fontId="20" fillId="6" borderId="8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3" fontId="1" fillId="2" borderId="3" xfId="0" applyNumberFormat="1" applyFont="1" applyFill="1" applyBorder="1" applyAlignment="1">
      <alignment horizontal="left"/>
    </xf>
    <xf numFmtId="4" fontId="0" fillId="2" borderId="0" xfId="0" applyNumberFormat="1" applyFill="1"/>
    <xf numFmtId="0" fontId="3" fillId="5" borderId="10" xfId="0" applyFont="1" applyFill="1" applyBorder="1" applyAlignment="1" applyProtection="1">
      <alignment horizontal="left"/>
      <protection locked="0"/>
    </xf>
    <xf numFmtId="0" fontId="20" fillId="6" borderId="5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vertical="center" wrapText="1"/>
    </xf>
    <xf numFmtId="3" fontId="20" fillId="6" borderId="0" xfId="0" applyNumberFormat="1" applyFont="1" applyFill="1" applyAlignment="1">
      <alignment horizontal="left" vertical="center"/>
    </xf>
    <xf numFmtId="4" fontId="20" fillId="6" borderId="0" xfId="2" applyNumberFormat="1" applyFont="1" applyFill="1" applyBorder="1" applyAlignment="1" applyProtection="1">
      <alignment vertical="center" wrapText="1"/>
    </xf>
    <xf numFmtId="3" fontId="20" fillId="6" borderId="0" xfId="0" applyNumberFormat="1" applyFont="1" applyFill="1" applyAlignment="1">
      <alignment horizontal="right" vertical="center"/>
    </xf>
    <xf numFmtId="0" fontId="25" fillId="6" borderId="0" xfId="0" applyFont="1" applyFill="1" applyAlignment="1">
      <alignment vertical="center"/>
    </xf>
    <xf numFmtId="3" fontId="20" fillId="6" borderId="0" xfId="0" applyNumberFormat="1" applyFont="1" applyFill="1" applyAlignment="1">
      <alignment horizontal="left"/>
    </xf>
    <xf numFmtId="43" fontId="20" fillId="6" borderId="0" xfId="2" applyNumberFormat="1" applyFont="1" applyFill="1" applyBorder="1" applyAlignment="1" applyProtection="1">
      <alignment wrapText="1"/>
    </xf>
    <xf numFmtId="0" fontId="26" fillId="6" borderId="0" xfId="0" applyFont="1" applyFill="1"/>
    <xf numFmtId="3" fontId="0" fillId="6" borderId="0" xfId="0" applyNumberFormat="1" applyFill="1" applyAlignment="1">
      <alignment horizontal="left"/>
    </xf>
    <xf numFmtId="43" fontId="26" fillId="6" borderId="0" xfId="2" applyNumberFormat="1" applyFont="1" applyFill="1" applyBorder="1" applyAlignment="1" applyProtection="1">
      <alignment wrapText="1"/>
    </xf>
    <xf numFmtId="0" fontId="26" fillId="6" borderId="0" xfId="0" applyFont="1" applyFill="1" applyAlignment="1">
      <alignment wrapText="1"/>
    </xf>
    <xf numFmtId="3" fontId="0" fillId="6" borderId="0" xfId="0" applyNumberFormat="1" applyFill="1" applyAlignment="1">
      <alignment horizontal="left" wrapText="1"/>
    </xf>
    <xf numFmtId="43" fontId="16" fillId="6" borderId="0" xfId="2" applyNumberFormat="1" applyFont="1" applyFill="1" applyBorder="1" applyAlignment="1" applyProtection="1">
      <alignment wrapText="1"/>
    </xf>
    <xf numFmtId="43" fontId="16" fillId="6" borderId="0" xfId="2" applyNumberFormat="1" applyFont="1" applyFill="1" applyBorder="1" applyAlignment="1" applyProtection="1"/>
    <xf numFmtId="43" fontId="16" fillId="6" borderId="0" xfId="2" applyNumberFormat="1" applyFont="1" applyFill="1" applyBorder="1" applyAlignment="1" applyProtection="1">
      <alignment horizontal="center"/>
    </xf>
    <xf numFmtId="43" fontId="16" fillId="2" borderId="15" xfId="2" applyNumberFormat="1" applyFont="1" applyFill="1" applyBorder="1" applyAlignment="1" applyProtection="1">
      <alignment horizontal="right"/>
    </xf>
    <xf numFmtId="43" fontId="16" fillId="6" borderId="18" xfId="2" applyNumberFormat="1" applyFont="1" applyFill="1" applyBorder="1" applyAlignment="1" applyProtection="1">
      <alignment horizontal="right"/>
    </xf>
    <xf numFmtId="43" fontId="16" fillId="6" borderId="0" xfId="2" applyNumberFormat="1" applyFont="1" applyFill="1" applyBorder="1" applyAlignment="1" applyProtection="1">
      <alignment horizontal="left"/>
    </xf>
    <xf numFmtId="43" fontId="16" fillId="6" borderId="0" xfId="2" applyNumberFormat="1" applyFont="1" applyFill="1" applyBorder="1" applyAlignment="1" applyProtection="1">
      <alignment horizontal="left" wrapText="1"/>
    </xf>
    <xf numFmtId="0" fontId="27" fillId="6" borderId="0" xfId="0" applyFont="1" applyFill="1"/>
    <xf numFmtId="43" fontId="26" fillId="6" borderId="0" xfId="2" applyNumberFormat="1" applyFont="1" applyFill="1" applyBorder="1" applyAlignment="1" applyProtection="1"/>
    <xf numFmtId="0" fontId="16" fillId="6" borderId="0" xfId="2" applyNumberFormat="1" applyFont="1" applyFill="1" applyBorder="1" applyAlignment="1" applyProtection="1"/>
    <xf numFmtId="43" fontId="26" fillId="6" borderId="3" xfId="2" applyNumberFormat="1" applyFont="1" applyFill="1" applyBorder="1" applyAlignment="1" applyProtection="1"/>
    <xf numFmtId="0" fontId="16" fillId="6" borderId="0" xfId="2" applyNumberFormat="1" applyFont="1" applyFill="1" applyBorder="1" applyAlignment="1" applyProtection="1">
      <alignment wrapText="1"/>
    </xf>
    <xf numFmtId="0" fontId="7" fillId="0" borderId="0" xfId="0" applyFont="1"/>
    <xf numFmtId="43" fontId="7" fillId="0" borderId="0" xfId="2" applyNumberFormat="1" applyFont="1" applyFill="1" applyBorder="1" applyAlignment="1" applyProtection="1">
      <alignment wrapText="1"/>
    </xf>
    <xf numFmtId="43" fontId="7" fillId="0" borderId="0" xfId="2" applyNumberFormat="1" applyFont="1" applyFill="1" applyBorder="1" applyAlignment="1" applyProtection="1"/>
    <xf numFmtId="43" fontId="23" fillId="0" borderId="0" xfId="1" applyFont="1"/>
    <xf numFmtId="0" fontId="23" fillId="0" borderId="0" xfId="0" applyFont="1"/>
    <xf numFmtId="0" fontId="32" fillId="0" borderId="0" xfId="0" applyFont="1"/>
    <xf numFmtId="0" fontId="33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7" xfId="0" applyFont="1" applyFill="1" applyBorder="1"/>
    <xf numFmtId="0" fontId="3" fillId="5" borderId="8" xfId="0" applyFont="1" applyFill="1" applyBorder="1" applyProtection="1">
      <protection locked="0"/>
    </xf>
    <xf numFmtId="0" fontId="33" fillId="2" borderId="5" xfId="0" applyFont="1" applyFill="1" applyBorder="1" applyAlignment="1">
      <alignment horizontal="left"/>
    </xf>
    <xf numFmtId="38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3" fillId="2" borderId="6" xfId="0" applyFont="1" applyFill="1" applyBorder="1"/>
    <xf numFmtId="0" fontId="3" fillId="2" borderId="6" xfId="0" applyFont="1" applyFill="1" applyBorder="1"/>
    <xf numFmtId="0" fontId="3" fillId="5" borderId="12" xfId="0" applyFont="1" applyFill="1" applyBorder="1" applyProtection="1">
      <protection locked="0"/>
    </xf>
    <xf numFmtId="0" fontId="33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38" fontId="3" fillId="2" borderId="7" xfId="0" applyNumberFormat="1" applyFont="1" applyFill="1" applyBorder="1" applyAlignment="1">
      <alignment horizontal="right"/>
    </xf>
    <xf numFmtId="0" fontId="3" fillId="5" borderId="8" xfId="0" applyFont="1" applyFill="1" applyBorder="1" applyAlignment="1" applyProtection="1">
      <alignment horizontal="left"/>
      <protection locked="0"/>
    </xf>
    <xf numFmtId="0" fontId="34" fillId="2" borderId="5" xfId="0" applyFont="1" applyFill="1" applyBorder="1" applyAlignment="1">
      <alignment horizontal="left"/>
    </xf>
    <xf numFmtId="38" fontId="3" fillId="2" borderId="0" xfId="0" applyNumberFormat="1" applyFont="1" applyFill="1" applyAlignment="1">
      <alignment horizontal="right"/>
    </xf>
    <xf numFmtId="0" fontId="34" fillId="2" borderId="6" xfId="0" applyFont="1" applyFill="1" applyBorder="1" applyAlignment="1">
      <alignment horizontal="left"/>
    </xf>
    <xf numFmtId="38" fontId="3" fillId="2" borderId="3" xfId="0" applyNumberFormat="1" applyFont="1" applyFill="1" applyBorder="1" applyAlignment="1">
      <alignment horizontal="right"/>
    </xf>
    <xf numFmtId="0" fontId="14" fillId="2" borderId="3" xfId="0" applyFont="1" applyFill="1" applyBorder="1" applyAlignment="1" applyProtection="1">
      <alignment horizontal="left"/>
      <protection locked="0"/>
    </xf>
    <xf numFmtId="40" fontId="0" fillId="2" borderId="3" xfId="0" applyNumberFormat="1" applyFill="1" applyBorder="1" applyAlignment="1">
      <alignment vertical="center"/>
    </xf>
    <xf numFmtId="3" fontId="6" fillId="5" borderId="1" xfId="0" applyNumberFormat="1" applyFont="1" applyFill="1" applyBorder="1" applyAlignment="1" applyProtection="1">
      <alignment horizontal="left"/>
      <protection locked="0"/>
    </xf>
    <xf numFmtId="38" fontId="15" fillId="2" borderId="0" xfId="0" applyNumberFormat="1" applyFont="1" applyFill="1" applyAlignment="1">
      <alignment vertical="top"/>
    </xf>
    <xf numFmtId="0" fontId="4" fillId="4" borderId="0" xfId="0" applyFont="1" applyFill="1"/>
    <xf numFmtId="4" fontId="0" fillId="4" borderId="0" xfId="0" applyNumberFormat="1" applyFill="1"/>
    <xf numFmtId="0" fontId="1" fillId="9" borderId="19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43" fontId="0" fillId="5" borderId="1" xfId="1" applyFont="1" applyFill="1" applyBorder="1" applyAlignment="1">
      <alignment vertical="center"/>
    </xf>
    <xf numFmtId="3" fontId="6" fillId="5" borderId="1" xfId="0" applyNumberFormat="1" applyFont="1" applyFill="1" applyBorder="1" applyAlignment="1" applyProtection="1">
      <alignment horizontal="right" vertical="center"/>
      <protection locked="0"/>
    </xf>
    <xf numFmtId="165" fontId="6" fillId="2" borderId="1" xfId="0" applyNumberFormat="1" applyFont="1" applyFill="1" applyBorder="1"/>
    <xf numFmtId="3" fontId="6" fillId="5" borderId="1" xfId="0" applyNumberFormat="1" applyFont="1" applyFill="1" applyBorder="1" applyAlignment="1" applyProtection="1">
      <alignment horizontal="right"/>
      <protection locked="0"/>
    </xf>
    <xf numFmtId="0" fontId="6" fillId="5" borderId="2" xfId="0" applyFont="1" applyFill="1" applyBorder="1" applyProtection="1">
      <protection locked="0"/>
    </xf>
    <xf numFmtId="4" fontId="1" fillId="2" borderId="0" xfId="0" applyNumberFormat="1" applyFont="1" applyFill="1"/>
    <xf numFmtId="0" fontId="35" fillId="2" borderId="0" xfId="0" applyFont="1" applyFill="1" applyAlignment="1">
      <alignment horizontal="right"/>
    </xf>
    <xf numFmtId="43" fontId="35" fillId="2" borderId="1" xfId="0" applyNumberFormat="1" applyFont="1" applyFill="1" applyBorder="1"/>
    <xf numFmtId="43" fontId="6" fillId="2" borderId="0" xfId="0" applyNumberFormat="1" applyFont="1" applyFill="1"/>
    <xf numFmtId="43" fontId="6" fillId="2" borderId="0" xfId="0" applyNumberFormat="1" applyFont="1" applyFill="1" applyAlignment="1">
      <alignment horizontal="right"/>
    </xf>
    <xf numFmtId="43" fontId="35" fillId="0" borderId="0" xfId="0" applyNumberFormat="1" applyFont="1"/>
    <xf numFmtId="42" fontId="35" fillId="2" borderId="0" xfId="0" applyNumberFormat="1" applyFont="1" applyFill="1"/>
    <xf numFmtId="0" fontId="0" fillId="5" borderId="10" xfId="0" applyFill="1" applyBorder="1" applyAlignment="1" applyProtection="1">
      <alignment wrapText="1"/>
      <protection locked="0"/>
    </xf>
    <xf numFmtId="38" fontId="3" fillId="5" borderId="10" xfId="0" applyNumberFormat="1" applyFont="1" applyFill="1" applyBorder="1" applyAlignment="1" applyProtection="1">
      <alignment horizontal="left"/>
      <protection locked="0"/>
    </xf>
    <xf numFmtId="38" fontId="3" fillId="5" borderId="8" xfId="0" applyNumberFormat="1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12" xfId="0" applyFont="1" applyFill="1" applyBorder="1" applyAlignment="1" applyProtection="1">
      <alignment horizontal="left"/>
      <protection locked="0"/>
    </xf>
    <xf numFmtId="38" fontId="3" fillId="5" borderId="3" xfId="0" applyNumberFormat="1" applyFont="1" applyFill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/>
    </xf>
    <xf numFmtId="38" fontId="14" fillId="5" borderId="3" xfId="0" applyNumberFormat="1" applyFont="1" applyFill="1" applyBorder="1" applyAlignment="1" applyProtection="1">
      <alignment horizontal="left"/>
      <protection locked="0"/>
    </xf>
    <xf numFmtId="38" fontId="15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/>
    </xf>
    <xf numFmtId="0" fontId="0" fillId="5" borderId="10" xfId="0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4" fontId="5" fillId="5" borderId="0" xfId="0" applyNumberFormat="1" applyFont="1" applyFill="1" applyAlignment="1" applyProtection="1">
      <alignment horizontal="center"/>
      <protection locked="0"/>
    </xf>
    <xf numFmtId="3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right" vertical="center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0" fillId="5" borderId="10" xfId="0" applyFill="1" applyBorder="1" applyAlignment="1" applyProtection="1">
      <alignment horizontal="center" wrapText="1"/>
      <protection locked="0"/>
    </xf>
    <xf numFmtId="0" fontId="1" fillId="9" borderId="19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43" fontId="16" fillId="2" borderId="16" xfId="2" applyNumberFormat="1" applyFont="1" applyFill="1" applyBorder="1" applyAlignment="1" applyProtection="1">
      <alignment horizontal="right"/>
    </xf>
    <xf numFmtId="43" fontId="16" fillId="2" borderId="17" xfId="2" applyNumberFormat="1" applyFont="1" applyFill="1" applyBorder="1" applyAlignment="1" applyProtection="1">
      <alignment horizontal="right"/>
    </xf>
    <xf numFmtId="0" fontId="31" fillId="2" borderId="0" xfId="0" applyFont="1" applyFill="1" applyAlignment="1">
      <alignment horizontal="center"/>
    </xf>
    <xf numFmtId="0" fontId="25" fillId="6" borderId="4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ECF2F8"/>
      <color rgb="FF0000FF"/>
      <color rgb="FFFAFCBA"/>
      <color rgb="FF99FF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</xdr:row>
      <xdr:rowOff>180975</xdr:rowOff>
    </xdr:from>
    <xdr:to>
      <xdr:col>12</xdr:col>
      <xdr:colOff>771525</xdr:colOff>
      <xdr:row>4</xdr:row>
      <xdr:rowOff>57150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 flipV="1">
          <a:off x="9477375" y="266700"/>
          <a:ext cx="685800" cy="419100"/>
        </a:xfrm>
        <a:prstGeom prst="straightConnector1">
          <a:avLst/>
        </a:prstGeom>
        <a:ln w="22225">
          <a:solidFill>
            <a:schemeClr val="accent2">
              <a:lumMod val="75000"/>
            </a:schemeClr>
          </a:solidFill>
          <a:headEnd type="none"/>
          <a:tailEnd type="stealth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85726</xdr:colOff>
      <xdr:row>32</xdr:row>
      <xdr:rowOff>95250</xdr:rowOff>
    </xdr:from>
    <xdr:to>
      <xdr:col>12</xdr:col>
      <xdr:colOff>561975</xdr:colOff>
      <xdr:row>32</xdr:row>
      <xdr:rowOff>104775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810751" y="5143500"/>
          <a:ext cx="476249" cy="9525"/>
        </a:xfrm>
        <a:prstGeom prst="straightConnector1">
          <a:avLst/>
        </a:prstGeom>
        <a:ln w="22225">
          <a:solidFill>
            <a:schemeClr val="accent2">
              <a:lumMod val="75000"/>
            </a:schemeClr>
          </a:solidFill>
          <a:headEnd type="none"/>
          <a:tailEnd type="stealth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104776</xdr:colOff>
      <xdr:row>10</xdr:row>
      <xdr:rowOff>95250</xdr:rowOff>
    </xdr:from>
    <xdr:to>
      <xdr:col>12</xdr:col>
      <xdr:colOff>742950</xdr:colOff>
      <xdr:row>10</xdr:row>
      <xdr:rowOff>104775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9496426" y="1695450"/>
          <a:ext cx="638174" cy="9525"/>
        </a:xfrm>
        <a:prstGeom prst="straightConnector1">
          <a:avLst/>
        </a:prstGeom>
        <a:ln w="22225">
          <a:solidFill>
            <a:schemeClr val="accent2">
              <a:lumMod val="75000"/>
            </a:schemeClr>
          </a:solidFill>
          <a:headEnd type="none"/>
          <a:tailEnd type="stealth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76201</xdr:colOff>
      <xdr:row>21</xdr:row>
      <xdr:rowOff>123825</xdr:rowOff>
    </xdr:from>
    <xdr:to>
      <xdr:col>13</xdr:col>
      <xdr:colOff>0</xdr:colOff>
      <xdr:row>21</xdr:row>
      <xdr:rowOff>133350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9305926" y="3562350"/>
          <a:ext cx="495299" cy="9525"/>
        </a:xfrm>
        <a:prstGeom prst="straightConnector1">
          <a:avLst/>
        </a:prstGeom>
        <a:ln w="22225">
          <a:solidFill>
            <a:schemeClr val="accent2">
              <a:lumMod val="75000"/>
            </a:schemeClr>
          </a:solidFill>
          <a:headEnd type="none"/>
          <a:tailEnd type="stealth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76201</xdr:colOff>
      <xdr:row>23</xdr:row>
      <xdr:rowOff>95250</xdr:rowOff>
    </xdr:from>
    <xdr:to>
      <xdr:col>12</xdr:col>
      <xdr:colOff>714375</xdr:colOff>
      <xdr:row>23</xdr:row>
      <xdr:rowOff>104775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9467851" y="3943350"/>
          <a:ext cx="638174" cy="9525"/>
        </a:xfrm>
        <a:prstGeom prst="straightConnector1">
          <a:avLst/>
        </a:prstGeom>
        <a:ln w="22225">
          <a:solidFill>
            <a:schemeClr val="accent2">
              <a:lumMod val="75000"/>
            </a:schemeClr>
          </a:solidFill>
          <a:headEnd type="none"/>
          <a:tailEnd type="stealth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76201</xdr:colOff>
      <xdr:row>28</xdr:row>
      <xdr:rowOff>95250</xdr:rowOff>
    </xdr:from>
    <xdr:to>
      <xdr:col>13</xdr:col>
      <xdr:colOff>0</xdr:colOff>
      <xdr:row>28</xdr:row>
      <xdr:rowOff>104775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305926" y="4791075"/>
          <a:ext cx="495299" cy="9525"/>
        </a:xfrm>
        <a:prstGeom prst="straightConnector1">
          <a:avLst/>
        </a:prstGeom>
        <a:ln w="22225">
          <a:solidFill>
            <a:schemeClr val="accent2">
              <a:lumMod val="75000"/>
            </a:schemeClr>
          </a:solidFill>
          <a:headEnd type="none"/>
          <a:tailEnd type="stealth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11</xdr:row>
      <xdr:rowOff>12088</xdr:rowOff>
    </xdr:from>
    <xdr:to>
      <xdr:col>4</xdr:col>
      <xdr:colOff>556083</xdr:colOff>
      <xdr:row>11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4095750" y="2269513"/>
          <a:ext cx="3633" cy="140312"/>
        </a:xfrm>
        <a:prstGeom prst="straightConnector1">
          <a:avLst/>
        </a:prstGeom>
        <a:ln w="22225">
          <a:solidFill>
            <a:schemeClr val="accent2">
              <a:lumMod val="75000"/>
            </a:schemeClr>
          </a:solidFill>
          <a:headEnd type="none"/>
          <a:tailEnd type="stealth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1114425</xdr:colOff>
      <xdr:row>11</xdr:row>
      <xdr:rowOff>12088</xdr:rowOff>
    </xdr:from>
    <xdr:to>
      <xdr:col>9</xdr:col>
      <xdr:colOff>1118058</xdr:colOff>
      <xdr:row>11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7829550" y="2269513"/>
          <a:ext cx="3633" cy="140312"/>
        </a:xfrm>
        <a:prstGeom prst="straightConnector1">
          <a:avLst/>
        </a:prstGeom>
        <a:ln w="22225">
          <a:solidFill>
            <a:schemeClr val="accent2">
              <a:lumMod val="75000"/>
            </a:schemeClr>
          </a:solidFill>
          <a:headEnd type="none"/>
          <a:tailEnd type="stealth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1257300</xdr:colOff>
      <xdr:row>11</xdr:row>
      <xdr:rowOff>12088</xdr:rowOff>
    </xdr:from>
    <xdr:to>
      <xdr:col>11</xdr:col>
      <xdr:colOff>1260933</xdr:colOff>
      <xdr:row>11</xdr:row>
      <xdr:rowOff>152400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V="1">
          <a:off x="9353550" y="2269513"/>
          <a:ext cx="3633" cy="140312"/>
        </a:xfrm>
        <a:prstGeom prst="straightConnector1">
          <a:avLst/>
        </a:prstGeom>
        <a:ln w="22225">
          <a:solidFill>
            <a:schemeClr val="accent2">
              <a:lumMod val="75000"/>
            </a:schemeClr>
          </a:solidFill>
          <a:headEnd type="none"/>
          <a:tailEnd type="stealth" w="lg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59"/>
  <sheetViews>
    <sheetView tabSelected="1" zoomScaleNormal="100" workbookViewId="0">
      <selection activeCell="C31" sqref="C31:E31"/>
    </sheetView>
  </sheetViews>
  <sheetFormatPr defaultColWidth="9.140625" defaultRowHeight="15"/>
  <cols>
    <col min="1" max="1" width="1.5703125" style="13" customWidth="1"/>
    <col min="2" max="2" width="38.42578125" style="13" customWidth="1"/>
    <col min="3" max="3" width="11.7109375" style="18" customWidth="1"/>
    <col min="4" max="4" width="2.42578125" style="13" customWidth="1"/>
    <col min="5" max="5" width="25.42578125" style="13" customWidth="1"/>
    <col min="6" max="6" width="3.140625" style="13" customWidth="1"/>
    <col min="7" max="7" width="10.7109375" style="13" customWidth="1"/>
    <col min="8" max="8" width="7.7109375" style="13" customWidth="1"/>
    <col min="9" max="9" width="5.5703125" style="13" customWidth="1"/>
    <col min="10" max="10" width="14.7109375" style="13" customWidth="1"/>
    <col min="11" max="11" width="3.42578125" style="13" customWidth="1"/>
    <col min="12" max="12" width="13.7109375" style="13" customWidth="1"/>
    <col min="13" max="13" width="1.5703125" style="13" customWidth="1"/>
    <col min="14" max="14" width="5.28515625" style="13" customWidth="1"/>
    <col min="15" max="15" width="73.5703125" style="21" bestFit="1" customWidth="1"/>
    <col min="16" max="19" width="9.140625" style="13"/>
    <col min="20" max="20" width="6.7109375" style="13" customWidth="1"/>
    <col min="21" max="16384" width="9.140625" style="13"/>
  </cols>
  <sheetData>
    <row r="1" spans="1:20" ht="6" customHeight="1">
      <c r="A1" s="11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54"/>
      <c r="O1" s="33"/>
      <c r="P1" s="54"/>
      <c r="Q1" s="54"/>
      <c r="R1" s="54"/>
      <c r="S1" s="54"/>
      <c r="T1" s="54"/>
    </row>
    <row r="2" spans="1:20" ht="15" customHeight="1">
      <c r="A2" s="11"/>
      <c r="B2" s="161" t="s">
        <v>35</v>
      </c>
      <c r="C2" s="207"/>
      <c r="D2" s="207"/>
      <c r="E2" s="207"/>
      <c r="F2" s="207"/>
      <c r="G2" s="207"/>
      <c r="H2" s="208"/>
      <c r="I2" s="5"/>
      <c r="J2" s="162" t="s">
        <v>54</v>
      </c>
      <c r="K2" s="163"/>
      <c r="L2" s="164"/>
      <c r="M2" s="11"/>
      <c r="N2" s="54"/>
      <c r="O2" s="58" t="s">
        <v>67</v>
      </c>
      <c r="P2" s="54"/>
      <c r="Q2" s="54"/>
      <c r="R2" s="54"/>
      <c r="S2" s="54"/>
      <c r="T2" s="54"/>
    </row>
    <row r="3" spans="1:20" ht="15" customHeight="1">
      <c r="A3" s="11"/>
      <c r="B3" s="168" t="s">
        <v>56</v>
      </c>
      <c r="C3" s="209"/>
      <c r="D3" s="209"/>
      <c r="E3" s="209"/>
      <c r="F3" s="209"/>
      <c r="G3" s="209"/>
      <c r="H3" s="210"/>
      <c r="I3" s="5"/>
      <c r="J3" s="169"/>
      <c r="K3" s="70"/>
      <c r="L3" s="170"/>
      <c r="M3" s="11"/>
      <c r="N3" s="54"/>
      <c r="O3" s="33"/>
      <c r="P3" s="54"/>
      <c r="Q3" s="54"/>
      <c r="R3" s="54"/>
      <c r="S3" s="54"/>
      <c r="T3" s="54"/>
    </row>
    <row r="4" spans="1:20" ht="9" customHeight="1">
      <c r="A4" s="11"/>
      <c r="B4" s="171"/>
      <c r="C4" s="5"/>
      <c r="D4" s="166"/>
      <c r="E4" s="166"/>
      <c r="F4" s="167"/>
      <c r="G4" s="167"/>
      <c r="H4" s="167"/>
      <c r="I4" s="5"/>
      <c r="J4" s="5"/>
      <c r="K4" s="5"/>
      <c r="L4" s="167"/>
      <c r="M4" s="11"/>
      <c r="N4" s="54"/>
      <c r="O4" s="33"/>
      <c r="P4" s="54"/>
      <c r="Q4" s="54"/>
      <c r="R4" s="54"/>
      <c r="S4" s="54"/>
      <c r="T4" s="54"/>
    </row>
    <row r="5" spans="1:20" ht="15" customHeight="1">
      <c r="A5" s="11"/>
      <c r="B5" s="161" t="s">
        <v>50</v>
      </c>
      <c r="C5" s="207"/>
      <c r="D5" s="207"/>
      <c r="E5" s="207"/>
      <c r="F5" s="207"/>
      <c r="G5" s="207"/>
      <c r="H5" s="207"/>
      <c r="I5" s="172"/>
      <c r="J5" s="172" t="s">
        <v>55</v>
      </c>
      <c r="K5" s="172"/>
      <c r="L5" s="164"/>
      <c r="M5" s="11"/>
      <c r="N5" s="54"/>
      <c r="O5" s="33" t="s">
        <v>132</v>
      </c>
      <c r="P5" s="54"/>
      <c r="Q5" s="54"/>
      <c r="R5" s="54"/>
      <c r="S5" s="54"/>
      <c r="T5" s="54"/>
    </row>
    <row r="6" spans="1:20" ht="15" customHeight="1">
      <c r="A6" s="11"/>
      <c r="B6" s="165" t="s">
        <v>52</v>
      </c>
      <c r="C6" s="209"/>
      <c r="D6" s="209"/>
      <c r="E6" s="209"/>
      <c r="F6" s="209"/>
      <c r="G6" s="209"/>
      <c r="H6" s="209"/>
      <c r="I6" s="167"/>
      <c r="J6" s="167" t="s">
        <v>55</v>
      </c>
      <c r="K6" s="167"/>
      <c r="L6" s="170"/>
      <c r="M6" s="11"/>
      <c r="N6" s="54"/>
      <c r="O6" s="33"/>
      <c r="P6" s="54"/>
      <c r="Q6" s="54"/>
      <c r="R6" s="54"/>
      <c r="S6" s="54"/>
      <c r="T6" s="54"/>
    </row>
    <row r="7" spans="1:20" ht="15" customHeight="1">
      <c r="A7" s="11"/>
      <c r="B7" s="168" t="s">
        <v>53</v>
      </c>
      <c r="C7" s="211"/>
      <c r="D7" s="211"/>
      <c r="E7" s="211"/>
      <c r="F7" s="211"/>
      <c r="G7" s="211"/>
      <c r="H7" s="211"/>
      <c r="I7" s="173"/>
      <c r="J7" s="173" t="s">
        <v>55</v>
      </c>
      <c r="K7" s="173"/>
      <c r="L7" s="170"/>
      <c r="M7" s="11"/>
      <c r="N7" s="54"/>
      <c r="O7" s="33" t="s">
        <v>68</v>
      </c>
      <c r="P7" s="54"/>
      <c r="Q7" s="54"/>
      <c r="R7" s="54"/>
      <c r="S7" s="54"/>
      <c r="T7" s="54"/>
    </row>
    <row r="8" spans="1:20" ht="9" customHeight="1">
      <c r="A8" s="11"/>
      <c r="B8" s="171"/>
      <c r="C8" s="5"/>
      <c r="D8" s="166"/>
      <c r="E8" s="166"/>
      <c r="F8" s="167"/>
      <c r="G8" s="167"/>
      <c r="H8" s="167"/>
      <c r="I8" s="5"/>
      <c r="J8" s="5"/>
      <c r="K8" s="5"/>
      <c r="L8" s="167"/>
      <c r="M8" s="11"/>
      <c r="N8" s="54"/>
      <c r="O8" s="33"/>
      <c r="P8" s="54"/>
      <c r="Q8" s="54"/>
      <c r="R8" s="54"/>
      <c r="S8" s="54"/>
      <c r="T8" s="54"/>
    </row>
    <row r="9" spans="1:20" ht="13.15" customHeight="1">
      <c r="A9" s="11"/>
      <c r="B9" s="174" t="s">
        <v>51</v>
      </c>
      <c r="C9" s="212"/>
      <c r="D9" s="212"/>
      <c r="E9" s="212"/>
      <c r="F9" s="212"/>
      <c r="G9" s="212"/>
      <c r="H9" s="212"/>
      <c r="I9" s="175"/>
      <c r="J9" s="175" t="s">
        <v>36</v>
      </c>
      <c r="K9" s="175"/>
      <c r="L9" s="164"/>
      <c r="M9" s="11"/>
      <c r="N9" s="54"/>
      <c r="O9" s="33"/>
      <c r="P9" s="54"/>
      <c r="Q9" s="54"/>
      <c r="R9" s="54"/>
      <c r="S9" s="54"/>
      <c r="T9" s="54"/>
    </row>
    <row r="10" spans="1:20" ht="9" customHeight="1">
      <c r="A10" s="11"/>
      <c r="B10" s="171"/>
      <c r="C10" s="5"/>
      <c r="D10" s="166"/>
      <c r="E10" s="166"/>
      <c r="F10" s="167"/>
      <c r="G10" s="167"/>
      <c r="H10" s="167"/>
      <c r="I10" s="5"/>
      <c r="J10" s="5"/>
      <c r="K10" s="5"/>
      <c r="L10" s="167"/>
      <c r="M10" s="11"/>
      <c r="N10" s="54"/>
      <c r="O10" s="33"/>
      <c r="P10" s="54"/>
      <c r="Q10" s="54"/>
      <c r="R10" s="54"/>
      <c r="S10" s="54"/>
      <c r="T10" s="54"/>
    </row>
    <row r="11" spans="1:20" ht="15" customHeight="1">
      <c r="A11" s="11"/>
      <c r="B11" s="161" t="s">
        <v>43</v>
      </c>
      <c r="C11" s="176" t="s">
        <v>58</v>
      </c>
      <c r="D11" s="212"/>
      <c r="E11" s="212"/>
      <c r="F11" s="212"/>
      <c r="G11" s="212"/>
      <c r="H11" s="213" t="s">
        <v>57</v>
      </c>
      <c r="I11" s="213"/>
      <c r="J11" s="128"/>
      <c r="K11" s="163"/>
      <c r="L11" s="177"/>
      <c r="M11" s="11"/>
      <c r="N11" s="54"/>
      <c r="O11" s="33" t="s">
        <v>69</v>
      </c>
      <c r="P11" s="54"/>
      <c r="Q11" s="54"/>
      <c r="R11" s="54"/>
      <c r="S11" s="54"/>
      <c r="T11" s="54"/>
    </row>
    <row r="12" spans="1:20" ht="15" customHeight="1">
      <c r="A12" s="11"/>
      <c r="B12" s="178"/>
      <c r="C12" s="179" t="s">
        <v>58</v>
      </c>
      <c r="D12" s="212"/>
      <c r="E12" s="212"/>
      <c r="F12" s="212"/>
      <c r="G12" s="212"/>
      <c r="H12" s="214" t="s">
        <v>57</v>
      </c>
      <c r="I12" s="214"/>
      <c r="J12" s="128"/>
      <c r="K12" s="5"/>
      <c r="L12" s="177"/>
      <c r="M12" s="11"/>
      <c r="N12" s="54"/>
      <c r="O12" s="33"/>
      <c r="P12" s="54"/>
      <c r="Q12" s="54"/>
      <c r="R12" s="54"/>
      <c r="S12" s="54"/>
      <c r="T12" s="54"/>
    </row>
    <row r="13" spans="1:20" ht="15" customHeight="1">
      <c r="A13" s="11"/>
      <c r="B13" s="180"/>
      <c r="C13" s="181" t="s">
        <v>58</v>
      </c>
      <c r="D13" s="212"/>
      <c r="E13" s="212"/>
      <c r="F13" s="212"/>
      <c r="G13" s="212"/>
      <c r="H13" s="215" t="s">
        <v>57</v>
      </c>
      <c r="I13" s="215"/>
      <c r="J13" s="128"/>
      <c r="K13" s="70"/>
      <c r="L13" s="177"/>
      <c r="M13" s="11"/>
      <c r="N13" s="54"/>
      <c r="O13" s="33"/>
      <c r="P13" s="54"/>
      <c r="Q13" s="54"/>
      <c r="R13" s="54"/>
      <c r="S13" s="54"/>
      <c r="T13" s="54"/>
    </row>
    <row r="14" spans="1:20">
      <c r="A14" s="11"/>
      <c r="B14" s="11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54"/>
      <c r="O14" s="33"/>
      <c r="P14" s="54"/>
      <c r="Q14" s="54"/>
      <c r="R14" s="54"/>
      <c r="S14" s="54"/>
      <c r="T14" s="54"/>
    </row>
    <row r="15" spans="1:20">
      <c r="A15" s="11"/>
      <c r="B15" s="217" t="s">
        <v>87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11"/>
      <c r="N15" s="54"/>
      <c r="O15" s="33"/>
      <c r="P15" s="54"/>
      <c r="Q15" s="54"/>
      <c r="R15" s="54"/>
      <c r="S15" s="54"/>
      <c r="T15" s="54"/>
    </row>
    <row r="16" spans="1:20" ht="11.25" customHeight="1">
      <c r="A16" s="11"/>
      <c r="B16" s="6"/>
      <c r="C16" s="24"/>
      <c r="D16" s="6"/>
      <c r="E16" s="6"/>
      <c r="F16" s="6"/>
      <c r="G16" s="6"/>
      <c r="H16" s="6"/>
      <c r="I16" s="6"/>
      <c r="J16" s="6"/>
      <c r="K16" s="6"/>
      <c r="L16" s="5"/>
      <c r="M16" s="11"/>
      <c r="N16" s="54"/>
      <c r="O16" s="33"/>
      <c r="P16" s="54"/>
      <c r="Q16" s="54"/>
      <c r="R16" s="54"/>
      <c r="S16" s="54"/>
      <c r="T16" s="54"/>
    </row>
    <row r="17" spans="1:20">
      <c r="A17" s="11"/>
      <c r="B17" s="70" t="s">
        <v>86</v>
      </c>
      <c r="C17" s="71" t="str">
        <f>'2) Inc and Exp'!J2</f>
        <v>FY24</v>
      </c>
      <c r="D17" s="5"/>
      <c r="E17" s="70" t="s">
        <v>88</v>
      </c>
      <c r="F17" s="70"/>
      <c r="G17" s="71" t="str">
        <f>'2) Inc and Exp'!J2</f>
        <v>FY24</v>
      </c>
      <c r="H17" s="5"/>
      <c r="I17" s="70" t="s">
        <v>92</v>
      </c>
      <c r="J17" s="70"/>
      <c r="K17" s="70"/>
      <c r="L17" s="71" t="str">
        <f>G17</f>
        <v>FY24</v>
      </c>
      <c r="M17" s="11"/>
      <c r="N17" s="54"/>
      <c r="O17" s="33"/>
      <c r="P17" s="54"/>
      <c r="Q17" s="54"/>
      <c r="R17" s="54"/>
      <c r="S17" s="54"/>
      <c r="T17" s="54"/>
    </row>
    <row r="18" spans="1:20" s="14" customFormat="1" ht="14.25">
      <c r="A18" s="23"/>
      <c r="B18" s="7" t="s">
        <v>90</v>
      </c>
      <c r="C18" s="20">
        <f>'2) Inc and Exp'!K19</f>
        <v>0</v>
      </c>
      <c r="D18" s="5"/>
      <c r="E18" s="7" t="s">
        <v>96</v>
      </c>
      <c r="F18" s="5"/>
      <c r="G18" s="20"/>
      <c r="H18" s="5"/>
      <c r="I18" s="7"/>
      <c r="J18" s="5"/>
      <c r="K18" s="5"/>
      <c r="L18" s="20"/>
      <c r="M18" s="23"/>
      <c r="N18" s="55"/>
      <c r="O18" s="33"/>
      <c r="P18" s="55"/>
      <c r="Q18" s="55"/>
      <c r="R18" s="55"/>
      <c r="S18" s="55"/>
      <c r="T18" s="55"/>
    </row>
    <row r="19" spans="1:20" s="14" customFormat="1" ht="14.25">
      <c r="A19" s="23"/>
      <c r="B19" s="7" t="s">
        <v>89</v>
      </c>
      <c r="C19" s="20">
        <f>'2) Inc and Exp'!J22+'2) Inc and Exp'!J23</f>
        <v>0</v>
      </c>
      <c r="D19" s="5"/>
      <c r="E19" s="7" t="s">
        <v>97</v>
      </c>
      <c r="F19" s="5"/>
      <c r="G19" s="20">
        <f>'2) Inc and Exp'!J34</f>
        <v>0</v>
      </c>
      <c r="H19" s="5"/>
      <c r="I19" s="7"/>
      <c r="J19" s="5"/>
      <c r="K19" s="5"/>
      <c r="L19" s="20"/>
      <c r="M19" s="23"/>
      <c r="N19" s="55"/>
      <c r="O19" s="33"/>
      <c r="P19" s="55"/>
      <c r="Q19" s="55"/>
      <c r="R19" s="55"/>
      <c r="S19" s="55"/>
      <c r="T19" s="55"/>
    </row>
    <row r="20" spans="1:20" s="14" customFormat="1" ht="14.25">
      <c r="A20" s="23"/>
      <c r="B20" s="7" t="s">
        <v>91</v>
      </c>
      <c r="C20" s="20">
        <f>'2) Inc and Exp'!J24</f>
        <v>0</v>
      </c>
      <c r="D20" s="5"/>
      <c r="E20" s="7" t="s">
        <v>98</v>
      </c>
      <c r="F20" s="5"/>
      <c r="G20" s="20"/>
      <c r="H20" s="5"/>
      <c r="I20" s="7"/>
      <c r="J20" s="5"/>
      <c r="K20" s="5"/>
      <c r="L20" s="20"/>
      <c r="M20" s="23"/>
      <c r="N20" s="55"/>
      <c r="O20" s="33"/>
      <c r="P20" s="55"/>
      <c r="Q20" s="55"/>
      <c r="R20" s="55"/>
      <c r="S20" s="55"/>
      <c r="T20" s="55"/>
    </row>
    <row r="21" spans="1:20" s="14" customFormat="1" ht="14.25">
      <c r="A21" s="23"/>
      <c r="B21" s="7" t="s">
        <v>44</v>
      </c>
      <c r="C21" s="22">
        <f>'2) Inc and Exp'!K27</f>
        <v>0</v>
      </c>
      <c r="D21" s="5"/>
      <c r="E21" s="7" t="s">
        <v>99</v>
      </c>
      <c r="F21" s="5"/>
      <c r="G21" s="22">
        <f>'2) Inc and Exp'!J33</f>
        <v>0</v>
      </c>
      <c r="H21" s="5"/>
      <c r="I21" s="7"/>
      <c r="J21" s="23"/>
      <c r="K21" s="5"/>
      <c r="L21" s="20"/>
      <c r="M21" s="23"/>
      <c r="N21" s="55"/>
      <c r="O21" s="33"/>
      <c r="P21" s="55"/>
      <c r="Q21" s="55"/>
      <c r="R21" s="55"/>
      <c r="S21" s="55"/>
      <c r="T21" s="55"/>
    </row>
    <row r="22" spans="1:20" s="14" customFormat="1" ht="14.25">
      <c r="A22" s="23"/>
      <c r="B22" s="66" t="s">
        <v>49</v>
      </c>
      <c r="C22" s="20">
        <f>SUM(C18:C21)</f>
        <v>0</v>
      </c>
      <c r="D22" s="5"/>
      <c r="E22" s="5"/>
      <c r="F22" s="5"/>
      <c r="G22" s="20">
        <f>SUM(G18:G21)</f>
        <v>0</v>
      </c>
      <c r="H22" s="5"/>
      <c r="I22" s="65"/>
      <c r="J22" s="7"/>
      <c r="K22" s="5"/>
      <c r="L22" s="20">
        <f>C22+G22</f>
        <v>0</v>
      </c>
      <c r="M22" s="23"/>
      <c r="N22" s="55"/>
      <c r="O22" s="33"/>
      <c r="P22" s="55"/>
      <c r="Q22" s="55"/>
      <c r="R22" s="55"/>
      <c r="S22" s="55"/>
      <c r="T22" s="55"/>
    </row>
    <row r="23" spans="1:20" s="14" customFormat="1" ht="21.75" customHeight="1">
      <c r="A23" s="23"/>
      <c r="B23" s="67"/>
      <c r="C23" s="24"/>
      <c r="D23" s="24"/>
      <c r="E23" s="24"/>
      <c r="F23" s="5"/>
      <c r="G23" s="5"/>
      <c r="H23" s="5"/>
      <c r="I23" s="5"/>
      <c r="J23" s="5"/>
      <c r="K23" s="5"/>
      <c r="L23" s="5"/>
      <c r="M23" s="23"/>
      <c r="N23" s="55"/>
      <c r="O23" s="33"/>
      <c r="P23" s="55"/>
      <c r="Q23" s="55"/>
      <c r="R23" s="55"/>
      <c r="S23" s="55"/>
      <c r="T23" s="55"/>
    </row>
    <row r="24" spans="1:20" s="29" customFormat="1" ht="15.75" customHeight="1">
      <c r="A24" s="26"/>
      <c r="B24" s="68" t="s">
        <v>45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56"/>
      <c r="O24" s="59"/>
      <c r="P24" s="56"/>
      <c r="Q24" s="56"/>
      <c r="R24" s="56"/>
      <c r="S24" s="56"/>
      <c r="T24" s="56"/>
    </row>
    <row r="25" spans="1:20" ht="12.75" customHeight="1">
      <c r="A25" s="11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11"/>
      <c r="N25" s="54"/>
      <c r="O25" s="33"/>
      <c r="P25" s="54"/>
      <c r="Q25" s="54"/>
      <c r="R25" s="54"/>
      <c r="S25" s="54"/>
      <c r="T25" s="54"/>
    </row>
    <row r="26" spans="1:20" ht="12.75" customHeight="1">
      <c r="A26" s="11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11"/>
      <c r="N26" s="54"/>
      <c r="O26" s="33"/>
      <c r="P26" s="54"/>
      <c r="Q26" s="54"/>
      <c r="R26" s="54"/>
      <c r="S26" s="54"/>
      <c r="T26" s="54"/>
    </row>
    <row r="27" spans="1:20" ht="12.75" customHeight="1">
      <c r="A27" s="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11"/>
      <c r="N27" s="54"/>
      <c r="O27" s="33"/>
      <c r="P27" s="54"/>
      <c r="Q27" s="54"/>
      <c r="R27" s="54"/>
      <c r="S27" s="54"/>
      <c r="T27" s="54"/>
    </row>
    <row r="28" spans="1:20" ht="12.75" customHeight="1">
      <c r="A28" s="11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54"/>
      <c r="O28" s="33"/>
      <c r="P28" s="54"/>
      <c r="Q28" s="54"/>
      <c r="R28" s="54"/>
      <c r="S28" s="54"/>
      <c r="T28" s="54"/>
    </row>
    <row r="29" spans="1:20" ht="15.75">
      <c r="A29" s="11"/>
      <c r="B29" s="72" t="s">
        <v>46</v>
      </c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54"/>
      <c r="O29" s="33"/>
      <c r="P29" s="54"/>
      <c r="Q29" s="54"/>
      <c r="R29" s="54"/>
      <c r="S29" s="54"/>
      <c r="T29" s="54"/>
    </row>
    <row r="30" spans="1:20" ht="5.25" customHeight="1">
      <c r="A30" s="11"/>
      <c r="B30" s="11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54"/>
      <c r="O30" s="33"/>
      <c r="P30" s="54"/>
      <c r="Q30" s="54"/>
      <c r="R30" s="54"/>
      <c r="S30" s="54"/>
      <c r="T30" s="54"/>
    </row>
    <row r="31" spans="1:20">
      <c r="A31" s="11"/>
      <c r="B31" s="23" t="s">
        <v>37</v>
      </c>
      <c r="C31" s="218"/>
      <c r="D31" s="218"/>
      <c r="E31" s="218"/>
      <c r="F31" s="23"/>
      <c r="G31" s="69"/>
      <c r="H31" s="69"/>
      <c r="I31" s="69"/>
      <c r="J31" s="69"/>
      <c r="K31" s="23"/>
      <c r="L31" s="182"/>
      <c r="M31" s="11"/>
      <c r="N31" s="54"/>
      <c r="O31" s="33"/>
      <c r="P31" s="54"/>
      <c r="Q31" s="54"/>
      <c r="R31" s="54"/>
      <c r="S31" s="54"/>
      <c r="T31" s="54"/>
    </row>
    <row r="32" spans="1:20" ht="12.75" customHeight="1">
      <c r="A32" s="11"/>
      <c r="B32" s="15" t="s">
        <v>47</v>
      </c>
      <c r="C32" s="219" t="s">
        <v>38</v>
      </c>
      <c r="D32" s="219"/>
      <c r="E32" s="219"/>
      <c r="F32" s="11"/>
      <c r="G32" s="216" t="s">
        <v>39</v>
      </c>
      <c r="H32" s="216"/>
      <c r="I32" s="216"/>
      <c r="J32" s="216"/>
      <c r="K32" s="16"/>
      <c r="L32" s="19" t="s">
        <v>40</v>
      </c>
      <c r="M32" s="11"/>
      <c r="N32" s="54"/>
      <c r="O32" s="33"/>
      <c r="P32" s="54"/>
      <c r="Q32" s="54"/>
      <c r="R32" s="54"/>
      <c r="S32" s="54"/>
      <c r="T32" s="54"/>
    </row>
    <row r="33" spans="1:20" ht="13.5" customHeight="1">
      <c r="A33" s="11"/>
      <c r="B33" s="11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54"/>
      <c r="O33" s="33"/>
      <c r="P33" s="54"/>
      <c r="Q33" s="54"/>
      <c r="R33" s="54"/>
      <c r="S33" s="54"/>
      <c r="T33" s="54"/>
    </row>
    <row r="34" spans="1:20">
      <c r="A34" s="11"/>
      <c r="B34" s="23" t="s">
        <v>70</v>
      </c>
      <c r="C34" s="218"/>
      <c r="D34" s="218"/>
      <c r="E34" s="218"/>
      <c r="F34" s="23"/>
      <c r="G34" s="69"/>
      <c r="H34" s="69"/>
      <c r="I34" s="69"/>
      <c r="J34" s="69"/>
      <c r="K34" s="23"/>
      <c r="L34" s="182"/>
      <c r="M34" s="11"/>
      <c r="N34" s="54"/>
      <c r="O34" s="33"/>
      <c r="P34" s="54"/>
      <c r="Q34" s="54"/>
      <c r="R34" s="54"/>
      <c r="S34" s="54"/>
      <c r="T34" s="54"/>
    </row>
    <row r="35" spans="1:20" ht="13.5" customHeight="1">
      <c r="A35" s="11"/>
      <c r="B35" s="220" t="s">
        <v>139</v>
      </c>
      <c r="C35" s="220"/>
      <c r="D35" s="185"/>
      <c r="E35" s="185" t="s">
        <v>131</v>
      </c>
      <c r="F35" s="11"/>
      <c r="G35" s="216" t="s">
        <v>39</v>
      </c>
      <c r="H35" s="216"/>
      <c r="I35" s="216"/>
      <c r="J35" s="216"/>
      <c r="K35" s="16"/>
      <c r="L35" s="19" t="s">
        <v>40</v>
      </c>
      <c r="M35" s="11"/>
      <c r="N35" s="54"/>
      <c r="O35" s="33"/>
      <c r="P35" s="54"/>
      <c r="Q35" s="54"/>
      <c r="R35" s="54"/>
      <c r="S35" s="54"/>
      <c r="T35" s="54"/>
    </row>
    <row r="36" spans="1:20" ht="12.75" customHeight="1">
      <c r="A36" s="11"/>
      <c r="B36" s="15"/>
      <c r="C36" s="15"/>
      <c r="D36" s="17"/>
      <c r="E36" s="17"/>
      <c r="F36" s="11"/>
      <c r="G36" s="16"/>
      <c r="H36" s="16"/>
      <c r="I36" s="16"/>
      <c r="J36" s="16"/>
      <c r="K36" s="16"/>
      <c r="L36" s="16"/>
      <c r="M36" s="11"/>
      <c r="N36" s="54"/>
      <c r="O36" s="33"/>
      <c r="P36" s="54"/>
      <c r="Q36" s="54"/>
      <c r="R36" s="54"/>
      <c r="S36" s="54"/>
      <c r="T36" s="54"/>
    </row>
    <row r="37" spans="1:20">
      <c r="A37" s="11"/>
      <c r="B37" s="23" t="s">
        <v>41</v>
      </c>
      <c r="C37" s="218" t="s">
        <v>48</v>
      </c>
      <c r="D37" s="218"/>
      <c r="E37" s="218"/>
      <c r="F37" s="23"/>
      <c r="G37" s="69"/>
      <c r="H37" s="69"/>
      <c r="I37" s="69"/>
      <c r="J37" s="69"/>
      <c r="K37" s="23"/>
      <c r="L37" s="182"/>
      <c r="M37" s="11"/>
      <c r="N37" s="54"/>
      <c r="O37" s="33"/>
      <c r="P37" s="54"/>
      <c r="Q37" s="54"/>
      <c r="R37" s="54"/>
      <c r="S37" s="54"/>
      <c r="T37" s="54"/>
    </row>
    <row r="38" spans="1:20" ht="12.75" customHeight="1">
      <c r="A38" s="11"/>
      <c r="B38" s="15" t="s">
        <v>42</v>
      </c>
      <c r="C38" s="219" t="s">
        <v>38</v>
      </c>
      <c r="D38" s="219"/>
      <c r="E38" s="219"/>
      <c r="F38" s="11"/>
      <c r="G38" s="216" t="s">
        <v>39</v>
      </c>
      <c r="H38" s="216"/>
      <c r="I38" s="216"/>
      <c r="J38" s="216"/>
      <c r="K38" s="16"/>
      <c r="L38" s="19" t="s">
        <v>40</v>
      </c>
      <c r="M38" s="11"/>
      <c r="N38" s="54"/>
      <c r="O38" s="33"/>
      <c r="P38" s="54"/>
      <c r="Q38" s="54"/>
      <c r="R38" s="54"/>
      <c r="S38" s="54"/>
      <c r="T38" s="54"/>
    </row>
    <row r="39" spans="1:20">
      <c r="A39" s="54"/>
      <c r="B39" s="54"/>
      <c r="C39" s="57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33"/>
      <c r="P39" s="54"/>
      <c r="Q39" s="54"/>
      <c r="R39" s="54"/>
      <c r="S39" s="54"/>
      <c r="T39" s="54"/>
    </row>
    <row r="40" spans="1:20">
      <c r="A40" s="54"/>
      <c r="B40" s="54"/>
      <c r="C40" s="57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33"/>
      <c r="P40" s="54"/>
      <c r="Q40" s="54"/>
      <c r="R40" s="54"/>
      <c r="S40" s="54"/>
      <c r="T40" s="54"/>
    </row>
    <row r="41" spans="1:20">
      <c r="A41" s="54"/>
      <c r="B41" s="54"/>
      <c r="C41" s="57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33"/>
      <c r="P41" s="54"/>
      <c r="Q41" s="54"/>
      <c r="R41" s="54"/>
      <c r="S41" s="54"/>
      <c r="T41" s="54"/>
    </row>
    <row r="42" spans="1:20">
      <c r="A42" s="54"/>
      <c r="B42" s="54"/>
      <c r="C42" s="57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33"/>
      <c r="P42" s="54"/>
      <c r="Q42" s="54"/>
      <c r="R42" s="54"/>
      <c r="S42" s="54"/>
      <c r="T42" s="54"/>
    </row>
    <row r="43" spans="1:20">
      <c r="A43" s="54"/>
      <c r="B43" s="54"/>
      <c r="C43" s="57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33"/>
      <c r="P43" s="54"/>
      <c r="Q43" s="54"/>
      <c r="R43" s="54"/>
      <c r="S43" s="54"/>
      <c r="T43" s="54"/>
    </row>
    <row r="44" spans="1:20">
      <c r="A44" s="54"/>
      <c r="B44" s="54"/>
      <c r="C44" s="57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33"/>
      <c r="P44" s="54"/>
      <c r="Q44" s="54"/>
      <c r="R44" s="54"/>
      <c r="S44" s="54"/>
      <c r="T44" s="54"/>
    </row>
    <row r="45" spans="1:20">
      <c r="A45" s="54"/>
      <c r="B45" s="54"/>
      <c r="C45" s="57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33"/>
      <c r="P45" s="54"/>
      <c r="Q45" s="54"/>
      <c r="R45" s="54"/>
      <c r="S45" s="54"/>
      <c r="T45" s="54"/>
    </row>
    <row r="46" spans="1:20">
      <c r="A46" s="54"/>
      <c r="B46" s="54"/>
      <c r="C46" s="57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33"/>
      <c r="P46" s="54"/>
      <c r="Q46" s="54"/>
      <c r="R46" s="54"/>
      <c r="S46" s="54"/>
      <c r="T46" s="54"/>
    </row>
    <row r="47" spans="1:20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33"/>
      <c r="P47" s="54"/>
      <c r="Q47" s="54"/>
      <c r="R47" s="54"/>
      <c r="S47" s="54"/>
      <c r="T47" s="54"/>
    </row>
    <row r="48" spans="1:20" ht="29.25" customHeight="1">
      <c r="A48" s="54"/>
      <c r="B48" s="54"/>
      <c r="C48" s="57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33"/>
      <c r="P48" s="54"/>
      <c r="Q48" s="54"/>
      <c r="R48" s="54"/>
      <c r="S48" s="54"/>
      <c r="T48" s="54"/>
    </row>
    <row r="49" spans="1:20">
      <c r="A49" s="54"/>
      <c r="B49" s="54"/>
      <c r="C49" s="57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33"/>
      <c r="P49" s="54"/>
      <c r="Q49" s="54"/>
      <c r="R49" s="54"/>
      <c r="S49" s="54"/>
      <c r="T49" s="54"/>
    </row>
    <row r="50" spans="1:20">
      <c r="A50" s="54"/>
      <c r="B50" s="54"/>
      <c r="C50" s="57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33"/>
      <c r="P50" s="54"/>
      <c r="Q50" s="54"/>
      <c r="R50" s="54"/>
      <c r="S50" s="54"/>
      <c r="T50" s="54"/>
    </row>
    <row r="51" spans="1:20">
      <c r="A51" s="54"/>
      <c r="B51" s="54"/>
      <c r="C51" s="57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33"/>
      <c r="P51" s="54"/>
      <c r="Q51" s="54"/>
      <c r="R51" s="54"/>
      <c r="S51" s="54"/>
      <c r="T51" s="54"/>
    </row>
    <row r="52" spans="1:20">
      <c r="A52" s="54"/>
      <c r="B52" s="54"/>
      <c r="C52" s="57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33"/>
      <c r="P52" s="54"/>
      <c r="Q52" s="54"/>
      <c r="R52" s="54"/>
      <c r="S52" s="54"/>
      <c r="T52" s="54"/>
    </row>
    <row r="53" spans="1:20">
      <c r="A53" s="54"/>
      <c r="B53" s="54"/>
      <c r="C53" s="57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33"/>
      <c r="P53" s="54"/>
      <c r="Q53" s="54"/>
      <c r="R53" s="54"/>
      <c r="S53" s="54"/>
      <c r="T53" s="54"/>
    </row>
    <row r="54" spans="1:20">
      <c r="A54" s="54"/>
      <c r="B54" s="54"/>
      <c r="C54" s="57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33"/>
      <c r="P54" s="54"/>
      <c r="Q54" s="54"/>
      <c r="R54" s="54"/>
      <c r="S54" s="54"/>
      <c r="T54" s="54"/>
    </row>
    <row r="55" spans="1:20">
      <c r="A55" s="54"/>
      <c r="B55" s="54"/>
      <c r="C55" s="57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33"/>
      <c r="P55" s="54"/>
      <c r="Q55" s="54"/>
      <c r="R55" s="54"/>
      <c r="S55" s="54"/>
      <c r="T55" s="54"/>
    </row>
    <row r="56" spans="1:20">
      <c r="A56" s="54"/>
      <c r="B56" s="54"/>
      <c r="C56" s="57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33"/>
      <c r="P56" s="54"/>
      <c r="Q56" s="54"/>
      <c r="R56" s="54"/>
      <c r="S56" s="54"/>
      <c r="T56" s="54"/>
    </row>
    <row r="57" spans="1:20">
      <c r="A57" s="54"/>
      <c r="B57" s="54"/>
      <c r="C57" s="57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33"/>
      <c r="P57" s="54"/>
      <c r="Q57" s="54"/>
      <c r="R57" s="54"/>
      <c r="S57" s="54"/>
      <c r="T57" s="54"/>
    </row>
    <row r="58" spans="1:20">
      <c r="A58" s="54"/>
      <c r="B58" s="54"/>
      <c r="C58" s="57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33"/>
      <c r="P58" s="54"/>
      <c r="Q58" s="54"/>
      <c r="R58" s="54"/>
      <c r="S58" s="54"/>
      <c r="T58" s="54"/>
    </row>
    <row r="59" spans="1:20">
      <c r="A59" s="54"/>
      <c r="B59" s="54"/>
      <c r="C59" s="57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33"/>
      <c r="P59" s="54"/>
      <c r="Q59" s="54"/>
      <c r="R59" s="54"/>
      <c r="S59" s="54"/>
      <c r="T59" s="54"/>
    </row>
  </sheetData>
  <sheetProtection algorithmName="SHA-512" hashValue="zMDehmnwNaY3EqwmKq/k5wEvpvUQeC9DeUCawvyTCYZnmXbApoqQgUXXR/B4lIcGzGehS7/ygsJAUAmy+2X4HA==" saltValue="8wqjMb7MNfqUGjObatbB3Q==" spinCount="100000" sheet="1" selectLockedCells="1"/>
  <mergeCells count="25">
    <mergeCell ref="G38:J38"/>
    <mergeCell ref="B15:L15"/>
    <mergeCell ref="D11:G11"/>
    <mergeCell ref="D12:G12"/>
    <mergeCell ref="D13:G13"/>
    <mergeCell ref="C31:E31"/>
    <mergeCell ref="C34:E34"/>
    <mergeCell ref="C37:E37"/>
    <mergeCell ref="C32:E32"/>
    <mergeCell ref="C38:E38"/>
    <mergeCell ref="B26:L26"/>
    <mergeCell ref="B27:L27"/>
    <mergeCell ref="G32:J32"/>
    <mergeCell ref="G35:J35"/>
    <mergeCell ref="B35:C35"/>
    <mergeCell ref="C9:H9"/>
    <mergeCell ref="H11:I11"/>
    <mergeCell ref="H12:I12"/>
    <mergeCell ref="H13:I13"/>
    <mergeCell ref="B25:L25"/>
    <mergeCell ref="C2:H2"/>
    <mergeCell ref="C3:H3"/>
    <mergeCell ref="C5:H5"/>
    <mergeCell ref="C6:H6"/>
    <mergeCell ref="C7:H7"/>
  </mergeCells>
  <printOptions horizontalCentered="1"/>
  <pageMargins left="0.25" right="0.25" top="1" bottom="0.25" header="0.3" footer="0.25"/>
  <pageSetup orientation="landscape" r:id="rId1"/>
  <headerFooter>
    <oddHeader>&amp;L&amp;8&amp;G&amp;C&amp;"Arial,Bold"&amp;16&amp;K000000Appendix F&amp;12&amp;K000000
Service Center Rate Approval Form&amp;10&amp;K01+000
&amp;R&amp;11&amp;K000000
Responsible Office: Controller's Office</oddHeader>
    <oddFooter>&amp;R&amp;11&amp;K000000 1 of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66"/>
  <sheetViews>
    <sheetView zoomScaleNormal="100" zoomScalePageLayoutView="70" workbookViewId="0">
      <selection activeCell="J2" sqref="J2:K2"/>
    </sheetView>
  </sheetViews>
  <sheetFormatPr defaultColWidth="9.140625" defaultRowHeight="13.5"/>
  <cols>
    <col min="1" max="1" width="1.140625" customWidth="1"/>
    <col min="2" max="2" width="50" customWidth="1"/>
    <col min="3" max="3" width="1" customWidth="1"/>
    <col min="4" max="4" width="6.140625" customWidth="1"/>
    <col min="5" max="5" width="14.42578125" style="46" bestFit="1" customWidth="1"/>
    <col min="6" max="6" width="4.7109375" style="45" customWidth="1"/>
    <col min="7" max="8" width="13.5703125" customWidth="1"/>
    <col min="9" max="9" width="4.7109375" style="46" customWidth="1"/>
    <col min="10" max="11" width="15.85546875" style="41" customWidth="1"/>
    <col min="12" max="12" width="1.140625" customWidth="1"/>
    <col min="13" max="13" width="8.5703125" customWidth="1"/>
    <col min="14" max="14" width="69.85546875" bestFit="1" customWidth="1"/>
    <col min="31" max="31" width="13.7109375" style="30" bestFit="1" customWidth="1"/>
    <col min="32" max="32" width="12" bestFit="1" customWidth="1"/>
    <col min="33" max="33" width="13.5703125" bestFit="1" customWidth="1"/>
  </cols>
  <sheetData>
    <row r="1" spans="1:33" ht="6.75" customHeight="1">
      <c r="A1" s="7"/>
      <c r="B1" s="7"/>
      <c r="C1" s="7"/>
      <c r="D1" s="7"/>
      <c r="E1" s="25"/>
      <c r="F1" s="32"/>
      <c r="G1" s="7"/>
      <c r="H1" s="7"/>
      <c r="I1" s="25"/>
      <c r="J1" s="34"/>
      <c r="K1" s="34"/>
      <c r="L1" s="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33" ht="15">
      <c r="A2" s="7"/>
      <c r="B2" s="7"/>
      <c r="C2" s="7"/>
      <c r="D2" s="7"/>
      <c r="E2" s="25"/>
      <c r="F2" s="32"/>
      <c r="G2" s="222" t="s">
        <v>140</v>
      </c>
      <c r="H2" s="222"/>
      <c r="I2" s="25"/>
      <c r="J2" s="223" t="s">
        <v>144</v>
      </c>
      <c r="K2" s="223"/>
      <c r="L2" s="7"/>
      <c r="M2" s="37"/>
      <c r="N2" s="53" t="s">
        <v>67</v>
      </c>
      <c r="O2" s="37"/>
      <c r="P2" s="37"/>
      <c r="Q2" s="37"/>
      <c r="R2" s="37"/>
      <c r="S2" s="37"/>
      <c r="T2" s="37"/>
      <c r="U2" s="37"/>
      <c r="V2" s="37"/>
      <c r="W2" s="37"/>
    </row>
    <row r="3" spans="1:33" ht="13.5" customHeight="1">
      <c r="A3" s="7"/>
      <c r="B3" s="62" t="s">
        <v>82</v>
      </c>
      <c r="C3" s="62"/>
      <c r="D3" s="62"/>
      <c r="E3" s="126" t="s">
        <v>84</v>
      </c>
      <c r="F3" s="47"/>
      <c r="G3" s="224" t="s">
        <v>93</v>
      </c>
      <c r="H3" s="224"/>
      <c r="I3" s="35"/>
      <c r="J3" s="225" t="s">
        <v>94</v>
      </c>
      <c r="K3" s="225"/>
      <c r="L3" s="7"/>
      <c r="M3" s="37"/>
      <c r="N3" s="38" t="s">
        <v>129</v>
      </c>
      <c r="O3" s="37"/>
      <c r="P3" s="37"/>
      <c r="Q3" s="37"/>
      <c r="R3" s="37"/>
      <c r="S3" s="37"/>
      <c r="T3" s="37"/>
      <c r="U3" s="37"/>
      <c r="V3" s="37"/>
      <c r="W3" s="37"/>
    </row>
    <row r="4" spans="1:33" ht="14.25" customHeight="1">
      <c r="A4" s="7"/>
      <c r="B4" s="52" t="s">
        <v>83</v>
      </c>
      <c r="C4" s="52"/>
      <c r="D4" s="52"/>
      <c r="E4" s="36"/>
      <c r="F4" s="48"/>
      <c r="G4" s="226"/>
      <c r="H4" s="226"/>
      <c r="I4" s="48"/>
      <c r="J4" s="226"/>
      <c r="K4" s="226"/>
      <c r="L4" s="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AE4" s="39"/>
      <c r="AF4" s="39"/>
      <c r="AG4" s="39"/>
    </row>
    <row r="5" spans="1:33" ht="12.75" customHeight="1">
      <c r="A5" s="7"/>
      <c r="B5" s="73" t="s">
        <v>21</v>
      </c>
      <c r="C5" s="73"/>
      <c r="D5" s="73"/>
      <c r="E5" s="80" t="s">
        <v>33</v>
      </c>
      <c r="F5" s="74"/>
      <c r="G5" s="94"/>
      <c r="H5" s="95"/>
      <c r="I5" s="96"/>
      <c r="J5" s="97"/>
      <c r="K5" s="98"/>
      <c r="L5" s="7"/>
      <c r="M5" s="37"/>
      <c r="N5" s="37" t="s">
        <v>71</v>
      </c>
      <c r="O5" s="37"/>
      <c r="P5" s="37"/>
      <c r="Q5" s="37"/>
      <c r="R5" s="37"/>
      <c r="S5" s="37"/>
      <c r="T5" s="37"/>
      <c r="U5" s="37"/>
      <c r="V5" s="37"/>
      <c r="W5" s="37"/>
      <c r="AF5" s="30"/>
      <c r="AG5" s="30"/>
    </row>
    <row r="6" spans="1:33" ht="12.75" customHeight="1">
      <c r="A6" s="7"/>
      <c r="B6" s="73" t="s">
        <v>22</v>
      </c>
      <c r="C6" s="73"/>
      <c r="D6" s="73"/>
      <c r="E6" s="80" t="s">
        <v>3</v>
      </c>
      <c r="F6" s="74"/>
      <c r="G6" s="94"/>
      <c r="H6" s="95"/>
      <c r="I6" s="96"/>
      <c r="J6" s="99"/>
      <c r="K6" s="95"/>
      <c r="L6" s="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AF6" s="30"/>
      <c r="AG6" s="30"/>
    </row>
    <row r="7" spans="1:33" ht="12.75" customHeight="1">
      <c r="A7" s="7"/>
      <c r="B7" s="75" t="s">
        <v>62</v>
      </c>
      <c r="C7" s="75"/>
      <c r="D7" s="75"/>
      <c r="E7" s="81" t="s">
        <v>3</v>
      </c>
      <c r="F7" s="74"/>
      <c r="G7" s="100"/>
      <c r="H7" s="95"/>
      <c r="I7" s="96"/>
      <c r="J7" s="101"/>
      <c r="K7" s="95"/>
      <c r="L7" s="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AF7" s="30"/>
      <c r="AG7" s="30"/>
    </row>
    <row r="8" spans="1:33" ht="12.75" customHeight="1">
      <c r="A8" s="7"/>
      <c r="B8" s="73" t="s">
        <v>24</v>
      </c>
      <c r="C8" s="73"/>
      <c r="D8" s="73"/>
      <c r="E8" s="80">
        <v>531000</v>
      </c>
      <c r="F8" s="74"/>
      <c r="G8" s="94"/>
      <c r="H8" s="95"/>
      <c r="I8" s="96"/>
      <c r="J8" s="97"/>
      <c r="K8" s="98"/>
      <c r="L8" s="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AE8" s="31"/>
      <c r="AF8" s="30"/>
      <c r="AG8" s="30"/>
    </row>
    <row r="9" spans="1:33" ht="12.75" customHeight="1">
      <c r="A9" s="7"/>
      <c r="B9" s="73" t="s">
        <v>23</v>
      </c>
      <c r="C9" s="73"/>
      <c r="D9" s="73"/>
      <c r="E9" s="80">
        <v>532000</v>
      </c>
      <c r="F9" s="74"/>
      <c r="G9" s="94"/>
      <c r="H9" s="95"/>
      <c r="I9" s="96"/>
      <c r="J9" s="97"/>
      <c r="K9" s="98"/>
      <c r="L9" s="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AE9" s="31"/>
      <c r="AF9" s="30"/>
      <c r="AG9" s="30"/>
    </row>
    <row r="10" spans="1:33" ht="12.75" customHeight="1">
      <c r="A10" s="7"/>
      <c r="B10" s="73" t="s">
        <v>25</v>
      </c>
      <c r="C10" s="73"/>
      <c r="D10" s="73"/>
      <c r="E10" s="80">
        <v>533000</v>
      </c>
      <c r="F10" s="74"/>
      <c r="G10" s="94"/>
      <c r="H10" s="95"/>
      <c r="I10" s="96"/>
      <c r="J10" s="97"/>
      <c r="K10" s="98"/>
      <c r="L10" s="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AE10" s="31"/>
      <c r="AF10" s="30"/>
      <c r="AG10" s="30"/>
    </row>
    <row r="11" spans="1:33" ht="12.75" customHeight="1">
      <c r="A11" s="7"/>
      <c r="B11" s="73" t="s">
        <v>26</v>
      </c>
      <c r="C11" s="73"/>
      <c r="D11" s="73"/>
      <c r="E11" s="80">
        <v>534000</v>
      </c>
      <c r="F11" s="74"/>
      <c r="G11" s="94"/>
      <c r="H11" s="95"/>
      <c r="I11" s="96"/>
      <c r="J11" s="97"/>
      <c r="K11" s="98"/>
      <c r="L11" s="7"/>
      <c r="M11" s="37"/>
      <c r="N11" s="37" t="s">
        <v>108</v>
      </c>
      <c r="O11" s="37"/>
      <c r="P11" s="37"/>
      <c r="Q11" s="37"/>
      <c r="R11" s="37"/>
      <c r="S11" s="37"/>
      <c r="T11" s="37"/>
      <c r="U11" s="37"/>
      <c r="V11" s="37"/>
      <c r="W11" s="37"/>
      <c r="AE11" s="31"/>
      <c r="AF11" s="30"/>
      <c r="AG11" s="30"/>
    </row>
    <row r="12" spans="1:33" ht="12.75" customHeight="1">
      <c r="A12" s="7"/>
      <c r="B12" s="73" t="s">
        <v>27</v>
      </c>
      <c r="C12" s="73"/>
      <c r="D12" s="73"/>
      <c r="E12" s="80">
        <v>535000</v>
      </c>
      <c r="F12" s="74"/>
      <c r="G12" s="94"/>
      <c r="H12" s="95"/>
      <c r="I12" s="96"/>
      <c r="J12" s="97"/>
      <c r="K12" s="98"/>
      <c r="L12" s="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AE12" s="31"/>
      <c r="AF12" s="30"/>
      <c r="AG12" s="30"/>
    </row>
    <row r="13" spans="1:33" ht="12.75" customHeight="1">
      <c r="A13" s="7"/>
      <c r="B13" s="75" t="s">
        <v>63</v>
      </c>
      <c r="C13" s="75"/>
      <c r="D13" s="75"/>
      <c r="E13" s="81">
        <v>536000</v>
      </c>
      <c r="F13" s="74"/>
      <c r="G13" s="100"/>
      <c r="H13" s="95"/>
      <c r="I13" s="96"/>
      <c r="J13" s="102"/>
      <c r="K13" s="98"/>
      <c r="L13" s="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AE13" s="31"/>
      <c r="AF13" s="30"/>
      <c r="AG13" s="30"/>
    </row>
    <row r="14" spans="1:33" ht="12.75" customHeight="1">
      <c r="A14" s="7"/>
      <c r="B14" s="73" t="s">
        <v>28</v>
      </c>
      <c r="C14" s="73"/>
      <c r="D14" s="73"/>
      <c r="E14" s="80" t="s">
        <v>34</v>
      </c>
      <c r="F14" s="74"/>
      <c r="G14" s="94"/>
      <c r="H14" s="95"/>
      <c r="I14" s="96"/>
      <c r="J14" s="97"/>
      <c r="K14" s="98"/>
      <c r="L14" s="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AE14" s="31"/>
      <c r="AF14" s="30"/>
      <c r="AG14" s="30"/>
    </row>
    <row r="15" spans="1:33" ht="12.75" customHeight="1">
      <c r="A15" s="7"/>
      <c r="B15" s="73" t="s">
        <v>29</v>
      </c>
      <c r="C15" s="73"/>
      <c r="D15" s="73"/>
      <c r="E15" s="80"/>
      <c r="F15" s="74"/>
      <c r="G15" s="94"/>
      <c r="H15" s="95"/>
      <c r="I15" s="96"/>
      <c r="J15" s="97"/>
      <c r="K15" s="98"/>
      <c r="L15" s="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AE15" s="31"/>
      <c r="AF15" s="30"/>
      <c r="AG15" s="30"/>
    </row>
    <row r="16" spans="1:33" ht="12.75" customHeight="1">
      <c r="A16" s="7"/>
      <c r="B16" s="75" t="s">
        <v>64</v>
      </c>
      <c r="C16" s="75"/>
      <c r="D16" s="75"/>
      <c r="E16" s="81">
        <v>550099</v>
      </c>
      <c r="F16" s="74"/>
      <c r="G16" s="100"/>
      <c r="H16" s="95"/>
      <c r="I16" s="96"/>
      <c r="J16" s="102"/>
      <c r="K16" s="98"/>
      <c r="L16" s="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AE16" s="31"/>
      <c r="AF16" s="30"/>
      <c r="AG16" s="30"/>
    </row>
    <row r="17" spans="1:33" ht="12.75" customHeight="1">
      <c r="A17" s="7"/>
      <c r="B17" s="75" t="s">
        <v>65</v>
      </c>
      <c r="C17" s="75"/>
      <c r="D17" s="75"/>
      <c r="E17" s="81"/>
      <c r="F17" s="74"/>
      <c r="G17" s="100"/>
      <c r="H17" s="95"/>
      <c r="I17" s="96"/>
      <c r="J17" s="102"/>
      <c r="K17" s="98"/>
      <c r="L17" s="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AE17" s="31"/>
      <c r="AF17" s="30"/>
      <c r="AG17" s="30"/>
    </row>
    <row r="18" spans="1:33" ht="12.75" customHeight="1">
      <c r="A18" s="7"/>
      <c r="B18" s="75" t="s">
        <v>66</v>
      </c>
      <c r="C18" s="75"/>
      <c r="D18" s="75"/>
      <c r="E18" s="81">
        <v>599000</v>
      </c>
      <c r="F18" s="74"/>
      <c r="G18" s="103"/>
      <c r="H18" s="95"/>
      <c r="I18" s="96"/>
      <c r="J18" s="104"/>
      <c r="K18" s="98"/>
      <c r="L18" s="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AE18" s="31"/>
      <c r="AF18" s="30"/>
      <c r="AG18" s="30"/>
    </row>
    <row r="19" spans="1:33" ht="12.75" customHeight="1">
      <c r="A19" s="7"/>
      <c r="B19" s="49" t="s">
        <v>20</v>
      </c>
      <c r="C19" s="49"/>
      <c r="D19" s="49"/>
      <c r="E19" s="51"/>
      <c r="F19" s="50"/>
      <c r="G19" s="105"/>
      <c r="H19" s="105">
        <f>G5+G6+G8+G9+G10+G11+G12+G14+G15</f>
        <v>0</v>
      </c>
      <c r="I19" s="106"/>
      <c r="J19" s="105"/>
      <c r="K19" s="105">
        <f>J5+J6+J8+J9+J10+J11+J12+J14+J15</f>
        <v>0</v>
      </c>
      <c r="L19" s="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AE19" s="31"/>
      <c r="AF19" s="30"/>
      <c r="AG19" s="30"/>
    </row>
    <row r="20" spans="1:33" ht="18" customHeight="1">
      <c r="A20" s="7"/>
      <c r="B20" s="49"/>
      <c r="C20" s="49"/>
      <c r="D20" s="49"/>
      <c r="E20" s="51"/>
      <c r="F20" s="50"/>
      <c r="G20" s="107"/>
      <c r="H20" s="107"/>
      <c r="I20" s="106"/>
      <c r="J20" s="107"/>
      <c r="K20" s="107"/>
      <c r="L20" s="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AE20" s="31"/>
      <c r="AF20" s="30"/>
      <c r="AG20" s="30"/>
    </row>
    <row r="21" spans="1:33" ht="12" customHeight="1">
      <c r="A21" s="7"/>
      <c r="B21" s="76" t="s">
        <v>101</v>
      </c>
      <c r="C21" s="76"/>
      <c r="D21" s="76"/>
      <c r="E21" s="51"/>
      <c r="F21" s="50"/>
      <c r="G21" s="105"/>
      <c r="H21" s="105"/>
      <c r="I21" s="106"/>
      <c r="J21" s="108"/>
      <c r="K21" s="105"/>
      <c r="L21" s="7"/>
      <c r="M21" s="37"/>
      <c r="N21" s="37" t="s">
        <v>120</v>
      </c>
      <c r="O21" s="37"/>
      <c r="P21" s="37"/>
      <c r="Q21" s="37"/>
      <c r="R21" s="37"/>
      <c r="S21" s="37"/>
      <c r="T21" s="37"/>
      <c r="U21" s="37"/>
      <c r="V21" s="37"/>
      <c r="W21" s="37"/>
      <c r="AE21" s="31"/>
      <c r="AF21" s="30"/>
      <c r="AG21" s="30"/>
    </row>
    <row r="22" spans="1:33" ht="12.75" customHeight="1">
      <c r="A22" s="7"/>
      <c r="B22" s="49" t="s">
        <v>114</v>
      </c>
      <c r="C22" s="49"/>
      <c r="D22" s="49"/>
      <c r="E22" s="125" t="s">
        <v>143</v>
      </c>
      <c r="F22" s="50"/>
      <c r="G22" s="109"/>
      <c r="H22" s="105"/>
      <c r="I22" s="106"/>
      <c r="J22" s="110"/>
      <c r="K22" s="105"/>
      <c r="L22" s="7"/>
      <c r="M22" s="37"/>
      <c r="N22" s="37" t="s">
        <v>112</v>
      </c>
      <c r="O22" s="37"/>
      <c r="P22" s="37"/>
      <c r="Q22" s="37"/>
      <c r="R22" s="37"/>
      <c r="S22" s="37"/>
      <c r="T22" s="37"/>
      <c r="U22" s="37"/>
      <c r="V22" s="37"/>
      <c r="W22" s="37"/>
      <c r="AE22" s="31"/>
      <c r="AF22" s="30"/>
      <c r="AG22" s="30"/>
    </row>
    <row r="23" spans="1:33" ht="12.75" customHeight="1">
      <c r="A23" s="7"/>
      <c r="B23" s="49" t="s">
        <v>118</v>
      </c>
      <c r="C23" s="49"/>
      <c r="D23" s="49"/>
      <c r="E23" s="125">
        <v>406055</v>
      </c>
      <c r="F23" s="50"/>
      <c r="G23" s="109"/>
      <c r="H23" s="105"/>
      <c r="I23" s="106"/>
      <c r="J23" s="110"/>
      <c r="K23" s="105"/>
      <c r="L23" s="7"/>
      <c r="M23" s="37"/>
      <c r="N23" s="37" t="s">
        <v>95</v>
      </c>
      <c r="O23" s="37"/>
      <c r="P23" s="37"/>
      <c r="Q23" s="37"/>
      <c r="R23" s="37"/>
      <c r="S23" s="37"/>
      <c r="T23" s="37"/>
      <c r="U23" s="37"/>
      <c r="V23" s="37"/>
      <c r="W23" s="37"/>
      <c r="AE23" s="31"/>
      <c r="AF23" s="30"/>
      <c r="AG23" s="30"/>
    </row>
    <row r="24" spans="1:33" ht="12.75" customHeight="1">
      <c r="A24" s="7"/>
      <c r="B24" s="49" t="s">
        <v>30</v>
      </c>
      <c r="C24" s="49"/>
      <c r="D24" s="49"/>
      <c r="E24" s="125" t="s">
        <v>141</v>
      </c>
      <c r="F24" s="50"/>
      <c r="G24" s="111"/>
      <c r="H24" s="105"/>
      <c r="I24" s="106"/>
      <c r="J24" s="112">
        <v>0</v>
      </c>
      <c r="K24" s="105"/>
      <c r="L24" s="7"/>
      <c r="M24" s="37"/>
      <c r="N24" s="37" t="s">
        <v>121</v>
      </c>
      <c r="O24" s="37"/>
      <c r="P24" s="37"/>
      <c r="Q24" s="37"/>
      <c r="R24" s="37"/>
      <c r="S24" s="37"/>
      <c r="T24" s="37"/>
      <c r="U24" s="37"/>
      <c r="V24" s="37"/>
      <c r="W24" s="37"/>
      <c r="AF24" s="30"/>
      <c r="AG24" s="30"/>
    </row>
    <row r="25" spans="1:33">
      <c r="A25" s="7"/>
      <c r="B25" s="49" t="s">
        <v>60</v>
      </c>
      <c r="C25" s="49"/>
      <c r="D25" s="49"/>
      <c r="E25" s="51"/>
      <c r="F25" s="50"/>
      <c r="G25" s="107"/>
      <c r="H25" s="107">
        <f>SUM(G22:G24)</f>
        <v>0</v>
      </c>
      <c r="I25" s="106"/>
      <c r="J25" s="107"/>
      <c r="K25" s="107">
        <f>SUM(J22:J24)</f>
        <v>0</v>
      </c>
      <c r="L25" s="7"/>
      <c r="M25" s="37"/>
      <c r="N25" s="37" t="s">
        <v>109</v>
      </c>
      <c r="O25" s="37"/>
      <c r="P25" s="37"/>
      <c r="Q25" s="37"/>
      <c r="R25" s="37"/>
      <c r="S25" s="37"/>
      <c r="T25" s="37"/>
      <c r="U25" s="37"/>
      <c r="V25" s="37"/>
      <c r="W25" s="37"/>
      <c r="AF25" s="30"/>
      <c r="AG25" s="30"/>
    </row>
    <row r="26" spans="1:33">
      <c r="A26" s="7"/>
      <c r="B26" s="49"/>
      <c r="C26" s="49"/>
      <c r="D26" s="49"/>
      <c r="E26" s="51"/>
      <c r="F26" s="50"/>
      <c r="G26" s="107"/>
      <c r="H26" s="107"/>
      <c r="I26" s="106"/>
      <c r="J26" s="107"/>
      <c r="K26" s="107"/>
      <c r="L26" s="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AF26" s="30"/>
      <c r="AG26" s="30"/>
    </row>
    <row r="27" spans="1:33" ht="12" customHeight="1">
      <c r="A27" s="7"/>
      <c r="B27" s="77" t="s">
        <v>59</v>
      </c>
      <c r="C27" s="77"/>
      <c r="D27" s="77"/>
      <c r="E27" s="51"/>
      <c r="F27" s="78"/>
      <c r="G27" s="107"/>
      <c r="H27" s="113">
        <v>0</v>
      </c>
      <c r="I27" s="106"/>
      <c r="J27" s="107"/>
      <c r="K27" s="107">
        <f>H29</f>
        <v>0</v>
      </c>
      <c r="L27" s="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AF27" s="30"/>
      <c r="AG27" s="30"/>
    </row>
    <row r="28" spans="1:33" ht="9" customHeight="1">
      <c r="A28" s="7"/>
      <c r="B28" s="77"/>
      <c r="C28" s="77"/>
      <c r="D28" s="77"/>
      <c r="E28" s="51"/>
      <c r="F28" s="78"/>
      <c r="G28" s="107"/>
      <c r="H28" s="114"/>
      <c r="I28" s="106"/>
      <c r="J28" s="107"/>
      <c r="K28" s="114"/>
      <c r="L28" s="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AF28" s="30"/>
      <c r="AG28" s="30"/>
    </row>
    <row r="29" spans="1:33" s="41" customFormat="1">
      <c r="A29" s="34"/>
      <c r="B29" s="76" t="s">
        <v>61</v>
      </c>
      <c r="C29" s="76"/>
      <c r="D29" s="76"/>
      <c r="E29" s="82"/>
      <c r="F29" s="79"/>
      <c r="G29" s="115"/>
      <c r="H29" s="116">
        <f>SUM(H19:H27)</f>
        <v>0</v>
      </c>
      <c r="I29" s="116"/>
      <c r="J29" s="117"/>
      <c r="K29" s="118">
        <f>K19+K25+K27</f>
        <v>0</v>
      </c>
      <c r="L29" s="34"/>
      <c r="M29" s="40"/>
      <c r="N29" s="40" t="s">
        <v>130</v>
      </c>
      <c r="O29" s="40"/>
      <c r="P29" s="40"/>
      <c r="Q29" s="40"/>
      <c r="R29" s="40"/>
      <c r="S29" s="40"/>
      <c r="T29" s="40"/>
      <c r="U29" s="40"/>
      <c r="V29" s="40"/>
      <c r="W29" s="40"/>
      <c r="AE29" s="42"/>
      <c r="AF29" s="42"/>
      <c r="AG29" s="42"/>
    </row>
    <row r="30" spans="1:33">
      <c r="A30" s="7"/>
      <c r="B30" s="49"/>
      <c r="C30" s="49"/>
      <c r="D30" s="49"/>
      <c r="E30" s="51"/>
      <c r="F30" s="50"/>
      <c r="G30" s="119"/>
      <c r="H30" s="119"/>
      <c r="I30" s="96"/>
      <c r="J30" s="120"/>
      <c r="K30" s="120"/>
      <c r="L30" s="7"/>
      <c r="M30" s="37"/>
      <c r="N30" s="40"/>
      <c r="O30" s="37"/>
      <c r="P30" s="37"/>
      <c r="Q30" s="37"/>
      <c r="R30" s="37"/>
      <c r="S30" s="37"/>
      <c r="T30" s="37"/>
      <c r="U30" s="37"/>
      <c r="V30" s="37"/>
      <c r="W30" s="37"/>
      <c r="AF30" s="30"/>
      <c r="AG30" s="30"/>
    </row>
    <row r="31" spans="1:33">
      <c r="A31" s="7"/>
      <c r="B31" s="49"/>
      <c r="C31" s="49"/>
      <c r="D31" s="49"/>
      <c r="E31" s="51"/>
      <c r="F31" s="50"/>
      <c r="G31" s="119"/>
      <c r="H31" s="119"/>
      <c r="I31" s="96"/>
      <c r="J31" s="120"/>
      <c r="K31" s="120"/>
      <c r="L31" s="7"/>
      <c r="M31" s="37"/>
      <c r="N31" s="40"/>
      <c r="O31" s="37"/>
      <c r="P31" s="37"/>
      <c r="Q31" s="37"/>
      <c r="R31" s="37"/>
      <c r="S31" s="37"/>
      <c r="T31" s="37"/>
      <c r="U31" s="37"/>
      <c r="V31" s="37"/>
      <c r="W31" s="37"/>
      <c r="AF31" s="30"/>
      <c r="AG31" s="30"/>
    </row>
    <row r="32" spans="1:33">
      <c r="A32" s="7"/>
      <c r="B32" s="76" t="s">
        <v>100</v>
      </c>
      <c r="C32" s="76"/>
      <c r="D32" s="76"/>
      <c r="E32" s="51"/>
      <c r="F32" s="50"/>
      <c r="G32" s="119"/>
      <c r="H32" s="119"/>
      <c r="I32" s="96"/>
      <c r="J32" s="120"/>
      <c r="K32" s="120"/>
      <c r="L32" s="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3" ht="12.75" customHeight="1">
      <c r="A33" s="7"/>
      <c r="B33" s="49" t="s">
        <v>119</v>
      </c>
      <c r="C33" s="49"/>
      <c r="D33" s="228" t="s">
        <v>142</v>
      </c>
      <c r="E33" s="228"/>
      <c r="F33" s="50"/>
      <c r="G33" s="94"/>
      <c r="H33" s="95"/>
      <c r="I33" s="96"/>
      <c r="J33" s="97"/>
      <c r="K33" s="98"/>
      <c r="L33" s="7"/>
      <c r="M33" s="37"/>
      <c r="N33" s="37" t="s">
        <v>110</v>
      </c>
      <c r="O33" s="37"/>
      <c r="P33" s="37"/>
      <c r="Q33" s="37"/>
      <c r="R33" s="37"/>
      <c r="S33" s="37"/>
      <c r="T33" s="37"/>
      <c r="U33" s="37"/>
      <c r="V33" s="37"/>
      <c r="W33" s="37"/>
    </row>
    <row r="34" spans="1:23" ht="12" customHeight="1">
      <c r="A34" s="7"/>
      <c r="B34" s="49" t="s">
        <v>128</v>
      </c>
      <c r="C34" s="49"/>
      <c r="D34" s="49"/>
      <c r="E34" s="51"/>
      <c r="F34" s="50"/>
      <c r="G34" s="183">
        <f>G7+G13+G16+G17+G18</f>
        <v>0</v>
      </c>
      <c r="H34" s="119"/>
      <c r="I34" s="96"/>
      <c r="J34" s="183">
        <f>J7+J13+J16+J17+J18</f>
        <v>0</v>
      </c>
      <c r="K34" s="119"/>
      <c r="L34" s="7"/>
      <c r="M34" s="37"/>
      <c r="N34" s="37" t="s">
        <v>126</v>
      </c>
      <c r="O34" s="37"/>
      <c r="P34" s="37"/>
      <c r="Q34" s="37"/>
      <c r="R34" s="37"/>
      <c r="S34" s="37"/>
      <c r="T34" s="37"/>
      <c r="U34" s="37"/>
      <c r="V34" s="37"/>
      <c r="W34" s="37"/>
    </row>
    <row r="35" spans="1:23" ht="12" customHeight="1">
      <c r="A35" s="7"/>
      <c r="B35" s="77" t="s">
        <v>32</v>
      </c>
      <c r="C35" s="77"/>
      <c r="D35" s="77"/>
      <c r="E35" s="51"/>
      <c r="F35" s="50"/>
      <c r="G35" s="119"/>
      <c r="H35" s="119">
        <f>SUM(G33:G34)</f>
        <v>0</v>
      </c>
      <c r="I35" s="96"/>
      <c r="J35" s="119"/>
      <c r="K35" s="119">
        <f>SUM(J33:J34)</f>
        <v>0</v>
      </c>
      <c r="L35" s="7"/>
      <c r="M35" s="37"/>
      <c r="N35" s="37" t="s">
        <v>113</v>
      </c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13.5" customHeight="1" thickBot="1">
      <c r="A36" s="7"/>
      <c r="B36" s="77"/>
      <c r="C36" s="77"/>
      <c r="D36" s="77"/>
      <c r="E36" s="51"/>
      <c r="F36" s="50"/>
      <c r="G36" s="119"/>
      <c r="H36" s="121">
        <f>H29+H35</f>
        <v>0</v>
      </c>
      <c r="I36" s="119"/>
      <c r="J36" s="96"/>
      <c r="K36" s="121">
        <f>SUM(K29:K35)</f>
        <v>0</v>
      </c>
      <c r="L36" s="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ht="10.5" customHeight="1" thickTop="1">
      <c r="A37" s="7"/>
      <c r="B37" s="49"/>
      <c r="C37" s="49"/>
      <c r="D37" s="49"/>
      <c r="E37" s="51"/>
      <c r="F37" s="50"/>
      <c r="G37" s="119"/>
      <c r="H37" s="119"/>
      <c r="I37" s="96"/>
      <c r="J37" s="120"/>
      <c r="K37" s="120"/>
      <c r="L37" s="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2">
      <c r="A38" s="7"/>
      <c r="B38" s="76" t="s">
        <v>31</v>
      </c>
      <c r="C38" s="76"/>
      <c r="D38" s="76"/>
      <c r="E38" s="51"/>
      <c r="F38" s="49"/>
      <c r="G38" s="120"/>
      <c r="H38" s="120"/>
      <c r="I38" s="96"/>
      <c r="J38" s="120"/>
      <c r="K38" s="120"/>
      <c r="L38" s="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3" ht="12">
      <c r="A39" s="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7"/>
      <c r="M39" s="37"/>
      <c r="N39" s="37" t="s">
        <v>81</v>
      </c>
      <c r="O39" s="37"/>
      <c r="P39" s="37"/>
      <c r="Q39" s="37"/>
      <c r="R39" s="37"/>
      <c r="S39" s="37"/>
      <c r="T39" s="37"/>
      <c r="U39" s="37"/>
      <c r="V39" s="37"/>
      <c r="W39" s="37"/>
    </row>
    <row r="40" spans="1:23" ht="12">
      <c r="A40" s="7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2">
      <c r="A41" s="7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9.75" customHeight="1">
      <c r="A42" s="7"/>
      <c r="B42" s="7"/>
      <c r="C42" s="7"/>
      <c r="D42" s="7"/>
      <c r="E42" s="25"/>
      <c r="F42" s="32"/>
      <c r="G42" s="7"/>
      <c r="H42" s="7"/>
      <c r="I42" s="25"/>
      <c r="J42" s="34"/>
      <c r="K42" s="34"/>
      <c r="L42" s="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>
      <c r="A43" s="37"/>
      <c r="B43" s="37"/>
      <c r="C43" s="37"/>
      <c r="D43" s="37"/>
      <c r="E43" s="44"/>
      <c r="F43" s="43"/>
      <c r="G43" s="37"/>
      <c r="H43" s="37"/>
      <c r="I43" s="44"/>
      <c r="J43" s="40"/>
      <c r="K43" s="40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>
      <c r="A44" s="37"/>
      <c r="B44" s="37"/>
      <c r="C44" s="37"/>
      <c r="D44" s="37"/>
      <c r="E44" s="44"/>
      <c r="F44" s="43"/>
      <c r="G44" s="37"/>
      <c r="H44" s="37"/>
      <c r="I44" s="44"/>
      <c r="J44" s="40"/>
      <c r="K44" s="40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:23">
      <c r="A45" s="37"/>
      <c r="B45" s="37"/>
      <c r="C45" s="37"/>
      <c r="D45" s="37"/>
      <c r="E45" s="44"/>
      <c r="F45" s="43"/>
      <c r="G45" s="37"/>
      <c r="H45" s="37"/>
      <c r="I45" s="44"/>
      <c r="J45" s="40"/>
      <c r="K45" s="40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3">
      <c r="A46" s="37"/>
      <c r="B46" s="37"/>
      <c r="C46" s="37"/>
      <c r="D46" s="37"/>
      <c r="E46" s="44"/>
      <c r="F46" s="43"/>
      <c r="G46" s="37"/>
      <c r="H46" s="37"/>
      <c r="I46" s="44"/>
      <c r="J46" s="40"/>
      <c r="K46" s="40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3">
      <c r="A47" s="37"/>
      <c r="B47" s="37"/>
      <c r="C47" s="37"/>
      <c r="D47" s="37"/>
      <c r="E47" s="44"/>
      <c r="F47" s="43"/>
      <c r="G47" s="37"/>
      <c r="H47" s="37"/>
      <c r="I47" s="44"/>
      <c r="J47" s="40"/>
      <c r="K47" s="40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3">
      <c r="A48" s="37"/>
      <c r="B48" s="37"/>
      <c r="C48" s="37"/>
      <c r="D48" s="37"/>
      <c r="E48" s="44"/>
      <c r="F48" s="43"/>
      <c r="G48" s="37"/>
      <c r="H48" s="37"/>
      <c r="I48" s="44"/>
      <c r="J48" s="40"/>
      <c r="K48" s="40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>
      <c r="A49" s="37"/>
      <c r="B49" s="37"/>
      <c r="C49" s="37"/>
      <c r="D49" s="37"/>
      <c r="E49" s="44"/>
      <c r="F49" s="43"/>
      <c r="G49" s="37"/>
      <c r="H49" s="37"/>
      <c r="I49" s="44"/>
      <c r="J49" s="40"/>
      <c r="K49" s="40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>
      <c r="A50" s="37"/>
      <c r="B50" s="37"/>
      <c r="C50" s="37"/>
      <c r="D50" s="37"/>
      <c r="E50" s="44"/>
      <c r="F50" s="43"/>
      <c r="G50" s="37"/>
      <c r="H50" s="37"/>
      <c r="I50" s="44"/>
      <c r="J50" s="40"/>
      <c r="K50" s="40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>
      <c r="A51" s="37"/>
      <c r="B51" s="37"/>
      <c r="C51" s="37"/>
      <c r="D51" s="37"/>
      <c r="E51" s="44"/>
      <c r="F51" s="43"/>
      <c r="G51" s="37"/>
      <c r="H51" s="37"/>
      <c r="I51" s="44"/>
      <c r="J51" s="40"/>
      <c r="K51" s="40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>
      <c r="A52" s="37"/>
      <c r="B52" s="37"/>
      <c r="C52" s="37"/>
      <c r="D52" s="37"/>
      <c r="E52" s="44"/>
      <c r="F52" s="43"/>
      <c r="G52" s="37"/>
      <c r="H52" s="37"/>
      <c r="I52" s="44"/>
      <c r="J52" s="40"/>
      <c r="K52" s="40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:23">
      <c r="A53" s="37"/>
      <c r="B53" s="37"/>
      <c r="C53" s="37"/>
      <c r="D53" s="37"/>
      <c r="E53" s="44"/>
      <c r="F53" s="43"/>
      <c r="G53" s="37"/>
      <c r="H53" s="37"/>
      <c r="I53" s="44"/>
      <c r="J53" s="40"/>
      <c r="K53" s="40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>
      <c r="A54" s="37"/>
      <c r="B54" s="37"/>
      <c r="C54" s="37"/>
      <c r="D54" s="37"/>
      <c r="E54" s="44"/>
      <c r="F54" s="43"/>
      <c r="G54" s="37"/>
      <c r="H54" s="37"/>
      <c r="I54" s="44"/>
      <c r="J54" s="40"/>
      <c r="K54" s="40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>
      <c r="A55" s="37"/>
      <c r="B55" s="37"/>
      <c r="C55" s="37"/>
      <c r="D55" s="37"/>
      <c r="E55" s="44"/>
      <c r="F55" s="43"/>
      <c r="G55" s="37"/>
      <c r="H55" s="37"/>
      <c r="I55" s="44"/>
      <c r="J55" s="40"/>
      <c r="K55" s="40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>
      <c r="A56" s="37"/>
      <c r="B56" s="37"/>
      <c r="C56" s="37"/>
      <c r="D56" s="37"/>
      <c r="E56" s="44"/>
      <c r="F56" s="43"/>
      <c r="G56" s="37"/>
      <c r="H56" s="37"/>
      <c r="I56" s="44"/>
      <c r="J56" s="40"/>
      <c r="K56" s="40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>
      <c r="A57" s="37"/>
      <c r="B57" s="37"/>
      <c r="C57" s="37"/>
      <c r="D57" s="37"/>
      <c r="E57" s="44"/>
      <c r="F57" s="43"/>
      <c r="G57" s="37"/>
      <c r="H57" s="37"/>
      <c r="I57" s="44"/>
      <c r="J57" s="40"/>
      <c r="K57" s="40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>
      <c r="A58" s="37"/>
      <c r="B58" s="37"/>
      <c r="C58" s="37"/>
      <c r="D58" s="37"/>
      <c r="E58" s="44"/>
      <c r="F58" s="43"/>
      <c r="G58" s="37"/>
      <c r="H58" s="37"/>
      <c r="I58" s="44"/>
      <c r="J58" s="40"/>
      <c r="K58" s="40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>
      <c r="A59" s="37"/>
      <c r="B59" s="37"/>
      <c r="C59" s="37"/>
      <c r="D59" s="37"/>
      <c r="E59" s="44"/>
      <c r="F59" s="43"/>
      <c r="G59" s="37"/>
      <c r="H59" s="37"/>
      <c r="I59" s="44"/>
      <c r="J59" s="40"/>
      <c r="K59" s="40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>
      <c r="A60" s="37"/>
      <c r="B60" s="37"/>
      <c r="C60" s="37"/>
      <c r="D60" s="37"/>
      <c r="E60" s="44"/>
      <c r="F60" s="43"/>
      <c r="G60" s="37"/>
      <c r="H60" s="37"/>
      <c r="I60" s="44"/>
      <c r="J60" s="40"/>
      <c r="K60" s="40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>
      <c r="A61" s="37"/>
      <c r="B61" s="37"/>
      <c r="C61" s="37"/>
      <c r="D61" s="37"/>
      <c r="E61" s="44"/>
      <c r="F61" s="43"/>
      <c r="G61" s="37"/>
      <c r="H61" s="37"/>
      <c r="I61" s="44"/>
      <c r="J61" s="40"/>
      <c r="K61" s="40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>
      <c r="A62" s="37"/>
      <c r="B62" s="37"/>
      <c r="C62" s="37"/>
      <c r="D62" s="37"/>
      <c r="E62" s="44"/>
      <c r="F62" s="43"/>
      <c r="G62" s="37"/>
      <c r="H62" s="37"/>
      <c r="I62" s="44"/>
      <c r="J62" s="40"/>
      <c r="K62" s="40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>
      <c r="A63" s="37"/>
      <c r="B63" s="37"/>
      <c r="C63" s="37"/>
      <c r="D63" s="37"/>
      <c r="E63" s="44"/>
      <c r="F63" s="43"/>
      <c r="G63" s="37"/>
      <c r="H63" s="37"/>
      <c r="I63" s="44"/>
      <c r="J63" s="40"/>
      <c r="K63" s="40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>
      <c r="A64" s="37"/>
      <c r="B64" s="37"/>
      <c r="C64" s="37"/>
      <c r="D64" s="37"/>
      <c r="E64" s="44"/>
      <c r="F64" s="43"/>
      <c r="G64" s="37"/>
      <c r="H64" s="37"/>
      <c r="I64" s="44"/>
      <c r="J64" s="40"/>
      <c r="K64" s="40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>
      <c r="A65" s="37"/>
      <c r="B65" s="37"/>
      <c r="C65" s="37"/>
      <c r="D65" s="37"/>
      <c r="E65" s="44"/>
      <c r="F65" s="43"/>
      <c r="G65" s="37"/>
      <c r="H65" s="37"/>
      <c r="I65" s="44"/>
      <c r="J65" s="40"/>
      <c r="K65" s="40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>
      <c r="A66" s="37"/>
      <c r="B66" s="37"/>
      <c r="C66" s="37"/>
      <c r="D66" s="37"/>
      <c r="E66" s="44"/>
      <c r="F66" s="43"/>
      <c r="G66" s="37"/>
      <c r="H66" s="37"/>
      <c r="I66" s="44"/>
      <c r="J66" s="40"/>
      <c r="K66" s="40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</sheetData>
  <sheetProtection algorithmName="SHA-512" hashValue="lPvd1PQTJfCEpCW6Fh+7iuQiEnjhjQKF4O7L7XOTa2qo2BAGygreeiYQyVOvE4r45OWLwEYuu/wVkxvmcmB41A==" saltValue="SMUVmfx+4WX1CPIkd/j+rA==" spinCount="100000" sheet="1" selectLockedCells="1"/>
  <mergeCells count="10">
    <mergeCell ref="B41:K41"/>
    <mergeCell ref="G2:H2"/>
    <mergeCell ref="J2:K2"/>
    <mergeCell ref="G3:H3"/>
    <mergeCell ref="J3:K3"/>
    <mergeCell ref="B40:K40"/>
    <mergeCell ref="G4:H4"/>
    <mergeCell ref="J4:K4"/>
    <mergeCell ref="B39:K39"/>
    <mergeCell ref="D33:E33"/>
  </mergeCells>
  <printOptions horizontalCentered="1"/>
  <pageMargins left="0.5" right="0.5" top="0.75" bottom="0.5" header="0.3" footer="0.25"/>
  <pageSetup orientation="landscape" r:id="rId1"/>
  <headerFooter>
    <oddHeader>&amp;L&amp;G&amp;C&amp;"Arial,Bold"&amp;16&amp;K000000Appendix F&amp;14
&amp;12&amp;K000000Service Center Rate Approval Form&amp;R&amp;11Responsible Office: Controller's Office</oddHeader>
    <oddFooter>&amp;R&amp;"Arial,Bold"&amp;11&amp;KC00000 &amp;"Arial,Regular"&amp;K0000002 of 2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116"/>
  <sheetViews>
    <sheetView zoomScale="104" zoomScaleNormal="104" workbookViewId="0">
      <selection activeCell="K8" sqref="K8"/>
    </sheetView>
  </sheetViews>
  <sheetFormatPr defaultRowHeight="12"/>
  <cols>
    <col min="1" max="1" width="54.42578125" customWidth="1"/>
    <col min="2" max="2" width="6.85546875" customWidth="1"/>
    <col min="3" max="14" width="12.7109375" customWidth="1"/>
  </cols>
  <sheetData>
    <row r="1" spans="1:14" ht="12.6" customHeight="1">
      <c r="A1" s="186" t="s">
        <v>67</v>
      </c>
      <c r="B1" s="37"/>
      <c r="C1" s="187"/>
      <c r="D1" s="37"/>
      <c r="E1" s="187"/>
      <c r="F1" s="37"/>
      <c r="G1" s="37"/>
      <c r="H1" s="37"/>
      <c r="I1" s="37"/>
      <c r="J1" s="37"/>
      <c r="K1" s="37"/>
      <c r="L1" s="37"/>
      <c r="M1" s="37"/>
      <c r="N1" s="37"/>
    </row>
    <row r="2" spans="1:14" ht="12.6" customHeight="1">
      <c r="A2" s="33" t="s">
        <v>133</v>
      </c>
      <c r="B2" s="37"/>
      <c r="C2" s="187"/>
      <c r="D2" s="37"/>
      <c r="E2" s="187"/>
      <c r="F2" s="37"/>
      <c r="G2" s="37"/>
      <c r="H2" s="37"/>
      <c r="I2" s="37"/>
      <c r="J2" s="37"/>
      <c r="K2" s="37"/>
      <c r="L2" s="37"/>
      <c r="M2" s="37"/>
      <c r="N2" s="37"/>
    </row>
    <row r="3" spans="1:14" ht="12.6" customHeight="1">
      <c r="A3" s="33" t="s">
        <v>134</v>
      </c>
      <c r="B3" s="37"/>
      <c r="C3" s="187"/>
      <c r="D3" s="37"/>
      <c r="E3" s="18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6"/>
      <c r="B4" s="7"/>
      <c r="C4" s="127"/>
      <c r="D4" s="7"/>
      <c r="E4" s="12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6" t="s">
        <v>145</v>
      </c>
      <c r="B5" s="7"/>
      <c r="C5" s="127"/>
      <c r="D5" s="7"/>
      <c r="E5" s="127"/>
      <c r="F5" s="7"/>
      <c r="G5" s="7"/>
      <c r="H5" s="7"/>
      <c r="I5" s="7"/>
      <c r="J5" s="7"/>
      <c r="K5" s="7"/>
      <c r="L5" s="7"/>
      <c r="M5" s="7"/>
      <c r="N5" s="7"/>
    </row>
    <row r="6" spans="1:14" s="1" customFormat="1" ht="12" customHeight="1">
      <c r="A6" s="233" t="s">
        <v>2</v>
      </c>
      <c r="B6" s="188"/>
      <c r="C6" s="229" t="s">
        <v>1</v>
      </c>
      <c r="D6" s="230"/>
      <c r="E6" s="231"/>
      <c r="F6" s="229" t="s">
        <v>135</v>
      </c>
      <c r="G6" s="230"/>
      <c r="H6" s="231"/>
      <c r="I6" s="229" t="s">
        <v>136</v>
      </c>
      <c r="J6" s="230"/>
      <c r="K6" s="231"/>
      <c r="L6" s="229" t="s">
        <v>137</v>
      </c>
      <c r="M6" s="230"/>
      <c r="N6" s="231"/>
    </row>
    <row r="7" spans="1:14" s="41" customFormat="1">
      <c r="A7" s="234"/>
      <c r="B7" s="189" t="s">
        <v>0</v>
      </c>
      <c r="C7" s="190" t="s">
        <v>74</v>
      </c>
      <c r="D7" s="191" t="s">
        <v>75</v>
      </c>
      <c r="E7" s="192" t="s">
        <v>76</v>
      </c>
      <c r="F7" s="190" t="s">
        <v>74</v>
      </c>
      <c r="G7" s="191" t="s">
        <v>75</v>
      </c>
      <c r="H7" s="192" t="s">
        <v>76</v>
      </c>
      <c r="I7" s="190" t="s">
        <v>74</v>
      </c>
      <c r="J7" s="191" t="s">
        <v>75</v>
      </c>
      <c r="K7" s="192" t="s">
        <v>76</v>
      </c>
      <c r="L7" s="190" t="s">
        <v>74</v>
      </c>
      <c r="M7" s="191" t="s">
        <v>75</v>
      </c>
      <c r="N7" s="192" t="s">
        <v>76</v>
      </c>
    </row>
    <row r="8" spans="1:14" s="2" customFormat="1" ht="10.5" customHeight="1">
      <c r="A8" s="193"/>
      <c r="B8" s="184"/>
      <c r="C8" s="194"/>
      <c r="D8" s="195"/>
      <c r="E8" s="196">
        <f>C8*D8</f>
        <v>0</v>
      </c>
      <c r="F8" s="194"/>
      <c r="G8" s="197"/>
      <c r="H8" s="196">
        <f>F8*G8</f>
        <v>0</v>
      </c>
      <c r="I8" s="194"/>
      <c r="J8" s="197"/>
      <c r="K8" s="196">
        <f>I8*J8</f>
        <v>0</v>
      </c>
      <c r="L8" s="194"/>
      <c r="M8" s="197"/>
      <c r="N8" s="196">
        <f>L8*M8</f>
        <v>0</v>
      </c>
    </row>
    <row r="9" spans="1:14" s="2" customFormat="1" ht="10.5" customHeight="1">
      <c r="A9" s="193"/>
      <c r="B9" s="184"/>
      <c r="C9" s="194"/>
      <c r="D9" s="195"/>
      <c r="E9" s="196">
        <f t="shared" ref="E9:E85" si="0">C9*D9</f>
        <v>0</v>
      </c>
      <c r="F9" s="194"/>
      <c r="G9" s="197"/>
      <c r="H9" s="196">
        <f t="shared" ref="H9:H85" si="1">F9*G9</f>
        <v>0</v>
      </c>
      <c r="I9" s="194"/>
      <c r="J9" s="197"/>
      <c r="K9" s="196">
        <f t="shared" ref="K9:K85" si="2">I9*J9</f>
        <v>0</v>
      </c>
      <c r="L9" s="194"/>
      <c r="M9" s="197"/>
      <c r="N9" s="196">
        <f t="shared" ref="N9:N85" si="3">L9*M9</f>
        <v>0</v>
      </c>
    </row>
    <row r="10" spans="1:14" s="2" customFormat="1" ht="10.5" customHeight="1">
      <c r="A10" s="193"/>
      <c r="B10" s="184"/>
      <c r="C10" s="194"/>
      <c r="D10" s="195"/>
      <c r="E10" s="196">
        <f t="shared" si="0"/>
        <v>0</v>
      </c>
      <c r="F10" s="194"/>
      <c r="G10" s="197"/>
      <c r="H10" s="196">
        <f t="shared" si="1"/>
        <v>0</v>
      </c>
      <c r="I10" s="194"/>
      <c r="J10" s="197"/>
      <c r="K10" s="196">
        <f t="shared" si="2"/>
        <v>0</v>
      </c>
      <c r="L10" s="194"/>
      <c r="M10" s="197"/>
      <c r="N10" s="196">
        <f t="shared" si="3"/>
        <v>0</v>
      </c>
    </row>
    <row r="11" spans="1:14" s="2" customFormat="1" ht="10.5" customHeight="1">
      <c r="A11" s="193"/>
      <c r="B11" s="184"/>
      <c r="C11" s="194"/>
      <c r="D11" s="195"/>
      <c r="E11" s="196">
        <f t="shared" si="0"/>
        <v>0</v>
      </c>
      <c r="F11" s="194"/>
      <c r="G11" s="197"/>
      <c r="H11" s="196">
        <f t="shared" si="1"/>
        <v>0</v>
      </c>
      <c r="I11" s="194"/>
      <c r="J11" s="197"/>
      <c r="K11" s="196">
        <f t="shared" si="2"/>
        <v>0</v>
      </c>
      <c r="L11" s="194"/>
      <c r="M11" s="197"/>
      <c r="N11" s="196">
        <f t="shared" si="3"/>
        <v>0</v>
      </c>
    </row>
    <row r="12" spans="1:14" s="2" customFormat="1" ht="10.5" customHeight="1">
      <c r="A12" s="193"/>
      <c r="B12" s="184"/>
      <c r="C12" s="194"/>
      <c r="D12" s="195"/>
      <c r="E12" s="196">
        <f t="shared" si="0"/>
        <v>0</v>
      </c>
      <c r="F12" s="194"/>
      <c r="G12" s="197"/>
      <c r="H12" s="196">
        <f t="shared" si="1"/>
        <v>0</v>
      </c>
      <c r="I12" s="194"/>
      <c r="J12" s="197"/>
      <c r="K12" s="196">
        <f t="shared" si="2"/>
        <v>0</v>
      </c>
      <c r="L12" s="194"/>
      <c r="M12" s="197"/>
      <c r="N12" s="196">
        <f t="shared" si="3"/>
        <v>0</v>
      </c>
    </row>
    <row r="13" spans="1:14" s="2" customFormat="1" ht="10.5" customHeight="1">
      <c r="A13" s="193"/>
      <c r="B13" s="184"/>
      <c r="C13" s="194"/>
      <c r="D13" s="195"/>
      <c r="E13" s="196">
        <f t="shared" si="0"/>
        <v>0</v>
      </c>
      <c r="F13" s="194"/>
      <c r="G13" s="197"/>
      <c r="H13" s="196">
        <f t="shared" si="1"/>
        <v>0</v>
      </c>
      <c r="I13" s="194"/>
      <c r="J13" s="197"/>
      <c r="K13" s="196">
        <f t="shared" si="2"/>
        <v>0</v>
      </c>
      <c r="L13" s="194"/>
      <c r="M13" s="197"/>
      <c r="N13" s="196">
        <f t="shared" si="3"/>
        <v>0</v>
      </c>
    </row>
    <row r="14" spans="1:14" s="2" customFormat="1" ht="10.5" customHeight="1">
      <c r="A14" s="193"/>
      <c r="B14" s="184"/>
      <c r="C14" s="194"/>
      <c r="D14" s="195"/>
      <c r="E14" s="196">
        <f t="shared" si="0"/>
        <v>0</v>
      </c>
      <c r="F14" s="194"/>
      <c r="G14" s="197"/>
      <c r="H14" s="196">
        <f t="shared" si="1"/>
        <v>0</v>
      </c>
      <c r="I14" s="194"/>
      <c r="J14" s="197"/>
      <c r="K14" s="196">
        <f t="shared" si="2"/>
        <v>0</v>
      </c>
      <c r="L14" s="194"/>
      <c r="M14" s="197"/>
      <c r="N14" s="196">
        <f t="shared" si="3"/>
        <v>0</v>
      </c>
    </row>
    <row r="15" spans="1:14" s="2" customFormat="1" ht="10.5" customHeight="1">
      <c r="A15" s="193"/>
      <c r="B15" s="184"/>
      <c r="C15" s="194"/>
      <c r="D15" s="195"/>
      <c r="E15" s="196">
        <f t="shared" si="0"/>
        <v>0</v>
      </c>
      <c r="F15" s="194"/>
      <c r="G15" s="197"/>
      <c r="H15" s="196">
        <f t="shared" si="1"/>
        <v>0</v>
      </c>
      <c r="I15" s="194"/>
      <c r="J15" s="197"/>
      <c r="K15" s="196">
        <f t="shared" si="2"/>
        <v>0</v>
      </c>
      <c r="L15" s="194"/>
      <c r="M15" s="197"/>
      <c r="N15" s="196">
        <f t="shared" si="3"/>
        <v>0</v>
      </c>
    </row>
    <row r="16" spans="1:14" s="2" customFormat="1" ht="10.5" customHeight="1">
      <c r="A16" s="193"/>
      <c r="B16" s="184"/>
      <c r="C16" s="194"/>
      <c r="D16" s="195"/>
      <c r="E16" s="196">
        <f t="shared" si="0"/>
        <v>0</v>
      </c>
      <c r="F16" s="194"/>
      <c r="G16" s="197"/>
      <c r="H16" s="196">
        <f t="shared" si="1"/>
        <v>0</v>
      </c>
      <c r="I16" s="194"/>
      <c r="J16" s="197"/>
      <c r="K16" s="196">
        <f t="shared" si="2"/>
        <v>0</v>
      </c>
      <c r="L16" s="194"/>
      <c r="M16" s="197"/>
      <c r="N16" s="196">
        <f t="shared" si="3"/>
        <v>0</v>
      </c>
    </row>
    <row r="17" spans="1:14" s="2" customFormat="1" ht="10.5" customHeight="1">
      <c r="A17" s="193"/>
      <c r="B17" s="184"/>
      <c r="C17" s="194"/>
      <c r="D17" s="195"/>
      <c r="E17" s="196">
        <f t="shared" si="0"/>
        <v>0</v>
      </c>
      <c r="F17" s="194"/>
      <c r="G17" s="197"/>
      <c r="H17" s="196">
        <f t="shared" si="1"/>
        <v>0</v>
      </c>
      <c r="I17" s="194"/>
      <c r="J17" s="197"/>
      <c r="K17" s="196">
        <f t="shared" si="2"/>
        <v>0</v>
      </c>
      <c r="L17" s="194"/>
      <c r="M17" s="197"/>
      <c r="N17" s="196">
        <f t="shared" si="3"/>
        <v>0</v>
      </c>
    </row>
    <row r="18" spans="1:14" s="2" customFormat="1" ht="10.5" customHeight="1">
      <c r="A18" s="193"/>
      <c r="B18" s="184"/>
      <c r="C18" s="194"/>
      <c r="D18" s="195"/>
      <c r="E18" s="196">
        <f t="shared" si="0"/>
        <v>0</v>
      </c>
      <c r="F18" s="194"/>
      <c r="G18" s="197"/>
      <c r="H18" s="196">
        <f t="shared" si="1"/>
        <v>0</v>
      </c>
      <c r="I18" s="194"/>
      <c r="J18" s="197"/>
      <c r="K18" s="196">
        <f t="shared" si="2"/>
        <v>0</v>
      </c>
      <c r="L18" s="194"/>
      <c r="M18" s="197"/>
      <c r="N18" s="196">
        <f t="shared" si="3"/>
        <v>0</v>
      </c>
    </row>
    <row r="19" spans="1:14" s="2" customFormat="1" ht="10.5" customHeight="1">
      <c r="A19" s="193"/>
      <c r="B19" s="184"/>
      <c r="C19" s="194"/>
      <c r="D19" s="195"/>
      <c r="E19" s="196">
        <f t="shared" si="0"/>
        <v>0</v>
      </c>
      <c r="F19" s="194"/>
      <c r="G19" s="197"/>
      <c r="H19" s="196">
        <f t="shared" si="1"/>
        <v>0</v>
      </c>
      <c r="I19" s="194"/>
      <c r="J19" s="197"/>
      <c r="K19" s="196">
        <f t="shared" si="2"/>
        <v>0</v>
      </c>
      <c r="L19" s="194"/>
      <c r="M19" s="197"/>
      <c r="N19" s="196">
        <f t="shared" si="3"/>
        <v>0</v>
      </c>
    </row>
    <row r="20" spans="1:14" s="2" customFormat="1" ht="10.5" customHeight="1">
      <c r="A20" s="193"/>
      <c r="B20" s="184"/>
      <c r="C20" s="194"/>
      <c r="D20" s="195"/>
      <c r="E20" s="196">
        <f t="shared" si="0"/>
        <v>0</v>
      </c>
      <c r="F20" s="194"/>
      <c r="G20" s="197"/>
      <c r="H20" s="196">
        <f t="shared" si="1"/>
        <v>0</v>
      </c>
      <c r="I20" s="194"/>
      <c r="J20" s="197"/>
      <c r="K20" s="196">
        <f t="shared" si="2"/>
        <v>0</v>
      </c>
      <c r="L20" s="194"/>
      <c r="M20" s="197"/>
      <c r="N20" s="196">
        <f t="shared" si="3"/>
        <v>0</v>
      </c>
    </row>
    <row r="21" spans="1:14" s="2" customFormat="1" ht="10.5" customHeight="1">
      <c r="A21" s="193"/>
      <c r="B21" s="184"/>
      <c r="C21" s="194"/>
      <c r="D21" s="195"/>
      <c r="E21" s="196">
        <f t="shared" si="0"/>
        <v>0</v>
      </c>
      <c r="F21" s="194"/>
      <c r="G21" s="197"/>
      <c r="H21" s="196">
        <f t="shared" si="1"/>
        <v>0</v>
      </c>
      <c r="I21" s="194"/>
      <c r="J21" s="197"/>
      <c r="K21" s="196">
        <f t="shared" si="2"/>
        <v>0</v>
      </c>
      <c r="L21" s="194"/>
      <c r="M21" s="197"/>
      <c r="N21" s="196">
        <f t="shared" si="3"/>
        <v>0</v>
      </c>
    </row>
    <row r="22" spans="1:14" s="2" customFormat="1" ht="10.5" customHeight="1">
      <c r="A22" s="193"/>
      <c r="B22" s="184"/>
      <c r="C22" s="194"/>
      <c r="D22" s="195"/>
      <c r="E22" s="196">
        <f t="shared" si="0"/>
        <v>0</v>
      </c>
      <c r="F22" s="194"/>
      <c r="G22" s="197"/>
      <c r="H22" s="196">
        <f t="shared" si="1"/>
        <v>0</v>
      </c>
      <c r="I22" s="194"/>
      <c r="J22" s="197"/>
      <c r="K22" s="196">
        <f t="shared" si="2"/>
        <v>0</v>
      </c>
      <c r="L22" s="194"/>
      <c r="M22" s="197"/>
      <c r="N22" s="196">
        <f t="shared" si="3"/>
        <v>0</v>
      </c>
    </row>
    <row r="23" spans="1:14" s="2" customFormat="1" ht="10.5" customHeight="1">
      <c r="A23" s="193"/>
      <c r="B23" s="184"/>
      <c r="C23" s="194"/>
      <c r="D23" s="195"/>
      <c r="E23" s="196">
        <f t="shared" si="0"/>
        <v>0</v>
      </c>
      <c r="F23" s="194"/>
      <c r="G23" s="197"/>
      <c r="H23" s="196">
        <f t="shared" si="1"/>
        <v>0</v>
      </c>
      <c r="I23" s="194"/>
      <c r="J23" s="197"/>
      <c r="K23" s="196">
        <f t="shared" si="2"/>
        <v>0</v>
      </c>
      <c r="L23" s="194"/>
      <c r="M23" s="197"/>
      <c r="N23" s="196">
        <f t="shared" si="3"/>
        <v>0</v>
      </c>
    </row>
    <row r="24" spans="1:14" s="2" customFormat="1" ht="10.5" customHeight="1">
      <c r="A24" s="193"/>
      <c r="B24" s="184"/>
      <c r="C24" s="194"/>
      <c r="D24" s="195"/>
      <c r="E24" s="196">
        <f t="shared" si="0"/>
        <v>0</v>
      </c>
      <c r="F24" s="194"/>
      <c r="G24" s="197"/>
      <c r="H24" s="196">
        <f t="shared" si="1"/>
        <v>0</v>
      </c>
      <c r="I24" s="194"/>
      <c r="J24" s="197"/>
      <c r="K24" s="196">
        <f t="shared" si="2"/>
        <v>0</v>
      </c>
      <c r="L24" s="194"/>
      <c r="M24" s="197"/>
      <c r="N24" s="196">
        <f t="shared" si="3"/>
        <v>0</v>
      </c>
    </row>
    <row r="25" spans="1:14" s="2" customFormat="1" ht="10.5" customHeight="1">
      <c r="A25" s="193"/>
      <c r="B25" s="184"/>
      <c r="C25" s="194"/>
      <c r="D25" s="195"/>
      <c r="E25" s="196">
        <f t="shared" si="0"/>
        <v>0</v>
      </c>
      <c r="F25" s="194"/>
      <c r="G25" s="197"/>
      <c r="H25" s="196">
        <f t="shared" si="1"/>
        <v>0</v>
      </c>
      <c r="I25" s="194"/>
      <c r="J25" s="197"/>
      <c r="K25" s="196">
        <f t="shared" si="2"/>
        <v>0</v>
      </c>
      <c r="L25" s="194"/>
      <c r="M25" s="197"/>
      <c r="N25" s="196">
        <f t="shared" si="3"/>
        <v>0</v>
      </c>
    </row>
    <row r="26" spans="1:14" s="2" customFormat="1" ht="10.5" customHeight="1">
      <c r="A26" s="193"/>
      <c r="B26" s="184"/>
      <c r="C26" s="194"/>
      <c r="D26" s="195"/>
      <c r="E26" s="196">
        <f t="shared" si="0"/>
        <v>0</v>
      </c>
      <c r="F26" s="194"/>
      <c r="G26" s="197"/>
      <c r="H26" s="196">
        <f t="shared" si="1"/>
        <v>0</v>
      </c>
      <c r="I26" s="194"/>
      <c r="J26" s="197"/>
      <c r="K26" s="196">
        <f t="shared" si="2"/>
        <v>0</v>
      </c>
      <c r="L26" s="194"/>
      <c r="M26" s="197"/>
      <c r="N26" s="196">
        <f t="shared" si="3"/>
        <v>0</v>
      </c>
    </row>
    <row r="27" spans="1:14" s="2" customFormat="1" ht="10.5" customHeight="1">
      <c r="A27" s="193"/>
      <c r="B27" s="184"/>
      <c r="C27" s="194"/>
      <c r="D27" s="195"/>
      <c r="E27" s="196">
        <f t="shared" si="0"/>
        <v>0</v>
      </c>
      <c r="F27" s="194"/>
      <c r="G27" s="195"/>
      <c r="H27" s="196">
        <f t="shared" si="1"/>
        <v>0</v>
      </c>
      <c r="I27" s="194"/>
      <c r="J27" s="195"/>
      <c r="K27" s="196">
        <f t="shared" si="2"/>
        <v>0</v>
      </c>
      <c r="L27" s="194"/>
      <c r="M27" s="195"/>
      <c r="N27" s="196">
        <f t="shared" si="3"/>
        <v>0</v>
      </c>
    </row>
    <row r="28" spans="1:14" s="2" customFormat="1" ht="10.5" customHeight="1">
      <c r="A28" s="193"/>
      <c r="B28" s="184"/>
      <c r="C28" s="194"/>
      <c r="D28" s="195"/>
      <c r="E28" s="196">
        <f t="shared" si="0"/>
        <v>0</v>
      </c>
      <c r="F28" s="194"/>
      <c r="G28" s="197"/>
      <c r="H28" s="196">
        <f t="shared" si="1"/>
        <v>0</v>
      </c>
      <c r="I28" s="194"/>
      <c r="J28" s="197"/>
      <c r="K28" s="196">
        <f t="shared" si="2"/>
        <v>0</v>
      </c>
      <c r="L28" s="194"/>
      <c r="M28" s="197"/>
      <c r="N28" s="196">
        <f t="shared" si="3"/>
        <v>0</v>
      </c>
    </row>
    <row r="29" spans="1:14" s="2" customFormat="1" ht="10.5" customHeight="1">
      <c r="A29" s="193"/>
      <c r="B29" s="184"/>
      <c r="C29" s="194"/>
      <c r="D29" s="195"/>
      <c r="E29" s="196">
        <f t="shared" si="0"/>
        <v>0</v>
      </c>
      <c r="F29" s="194"/>
      <c r="G29" s="197"/>
      <c r="H29" s="196">
        <f t="shared" si="1"/>
        <v>0</v>
      </c>
      <c r="I29" s="194"/>
      <c r="J29" s="197"/>
      <c r="K29" s="196">
        <f t="shared" si="2"/>
        <v>0</v>
      </c>
      <c r="L29" s="194"/>
      <c r="M29" s="197"/>
      <c r="N29" s="196">
        <f t="shared" si="3"/>
        <v>0</v>
      </c>
    </row>
    <row r="30" spans="1:14" s="2" customFormat="1" ht="10.5" customHeight="1">
      <c r="A30" s="193"/>
      <c r="B30" s="184"/>
      <c r="C30" s="194"/>
      <c r="D30" s="195"/>
      <c r="E30" s="196">
        <f t="shared" si="0"/>
        <v>0</v>
      </c>
      <c r="F30" s="194"/>
      <c r="G30" s="197"/>
      <c r="H30" s="196">
        <f t="shared" si="1"/>
        <v>0</v>
      </c>
      <c r="I30" s="194"/>
      <c r="J30" s="197"/>
      <c r="K30" s="196">
        <f t="shared" si="2"/>
        <v>0</v>
      </c>
      <c r="L30" s="194"/>
      <c r="M30" s="197"/>
      <c r="N30" s="196">
        <f t="shared" si="3"/>
        <v>0</v>
      </c>
    </row>
    <row r="31" spans="1:14" s="2" customFormat="1" ht="10.5" customHeight="1">
      <c r="A31" s="193"/>
      <c r="B31" s="184"/>
      <c r="C31" s="194"/>
      <c r="D31" s="195"/>
      <c r="E31" s="196">
        <f t="shared" si="0"/>
        <v>0</v>
      </c>
      <c r="F31" s="194"/>
      <c r="G31" s="197"/>
      <c r="H31" s="196">
        <f t="shared" si="1"/>
        <v>0</v>
      </c>
      <c r="I31" s="194"/>
      <c r="J31" s="197"/>
      <c r="K31" s="196">
        <f t="shared" si="2"/>
        <v>0</v>
      </c>
      <c r="L31" s="194"/>
      <c r="M31" s="197"/>
      <c r="N31" s="196">
        <f t="shared" si="3"/>
        <v>0</v>
      </c>
    </row>
    <row r="32" spans="1:14" s="2" customFormat="1" ht="10.5" customHeight="1">
      <c r="A32" s="193"/>
      <c r="B32" s="184"/>
      <c r="C32" s="194"/>
      <c r="D32" s="195"/>
      <c r="E32" s="196">
        <f t="shared" si="0"/>
        <v>0</v>
      </c>
      <c r="F32" s="194"/>
      <c r="G32" s="197"/>
      <c r="H32" s="196">
        <f t="shared" si="1"/>
        <v>0</v>
      </c>
      <c r="I32" s="194"/>
      <c r="J32" s="197"/>
      <c r="K32" s="196">
        <f t="shared" si="2"/>
        <v>0</v>
      </c>
      <c r="L32" s="194"/>
      <c r="M32" s="197"/>
      <c r="N32" s="196">
        <f t="shared" si="3"/>
        <v>0</v>
      </c>
    </row>
    <row r="33" spans="1:14" s="2" customFormat="1" ht="10.5" customHeight="1">
      <c r="A33" s="193"/>
      <c r="B33" s="184"/>
      <c r="C33" s="194"/>
      <c r="D33" s="195"/>
      <c r="E33" s="196">
        <f t="shared" si="0"/>
        <v>0</v>
      </c>
      <c r="F33" s="194"/>
      <c r="G33" s="197"/>
      <c r="H33" s="196">
        <f t="shared" si="1"/>
        <v>0</v>
      </c>
      <c r="I33" s="194"/>
      <c r="J33" s="197"/>
      <c r="K33" s="196">
        <f t="shared" si="2"/>
        <v>0</v>
      </c>
      <c r="L33" s="194"/>
      <c r="M33" s="197"/>
      <c r="N33" s="196">
        <f t="shared" si="3"/>
        <v>0</v>
      </c>
    </row>
    <row r="34" spans="1:14" s="2" customFormat="1" ht="10.5" customHeight="1">
      <c r="A34" s="193"/>
      <c r="B34" s="184"/>
      <c r="C34" s="194"/>
      <c r="D34" s="195"/>
      <c r="E34" s="196">
        <f t="shared" si="0"/>
        <v>0</v>
      </c>
      <c r="F34" s="194"/>
      <c r="G34" s="197"/>
      <c r="H34" s="196">
        <f t="shared" si="1"/>
        <v>0</v>
      </c>
      <c r="I34" s="194"/>
      <c r="J34" s="197"/>
      <c r="K34" s="196">
        <f t="shared" si="2"/>
        <v>0</v>
      </c>
      <c r="L34" s="194"/>
      <c r="M34" s="197"/>
      <c r="N34" s="196">
        <f t="shared" si="3"/>
        <v>0</v>
      </c>
    </row>
    <row r="35" spans="1:14" s="2" customFormat="1" ht="10.5" customHeight="1">
      <c r="A35" s="193"/>
      <c r="B35" s="184"/>
      <c r="C35" s="194"/>
      <c r="D35" s="195"/>
      <c r="E35" s="196">
        <f t="shared" si="0"/>
        <v>0</v>
      </c>
      <c r="F35" s="194"/>
      <c r="G35" s="197"/>
      <c r="H35" s="196">
        <f t="shared" si="1"/>
        <v>0</v>
      </c>
      <c r="I35" s="194"/>
      <c r="J35" s="197"/>
      <c r="K35" s="196">
        <f t="shared" si="2"/>
        <v>0</v>
      </c>
      <c r="L35" s="194"/>
      <c r="M35" s="197"/>
      <c r="N35" s="196">
        <f t="shared" si="3"/>
        <v>0</v>
      </c>
    </row>
    <row r="36" spans="1:14" s="2" customFormat="1" ht="10.5" customHeight="1">
      <c r="A36" s="193"/>
      <c r="B36" s="184"/>
      <c r="C36" s="194"/>
      <c r="D36" s="195"/>
      <c r="E36" s="196">
        <f t="shared" si="0"/>
        <v>0</v>
      </c>
      <c r="F36" s="194"/>
      <c r="G36" s="197"/>
      <c r="H36" s="196">
        <f t="shared" si="1"/>
        <v>0</v>
      </c>
      <c r="I36" s="194"/>
      <c r="J36" s="197"/>
      <c r="K36" s="196">
        <f t="shared" si="2"/>
        <v>0</v>
      </c>
      <c r="L36" s="194"/>
      <c r="M36" s="197"/>
      <c r="N36" s="196">
        <f t="shared" si="3"/>
        <v>0</v>
      </c>
    </row>
    <row r="37" spans="1:14" s="2" customFormat="1" ht="10.5" customHeight="1">
      <c r="A37" s="193"/>
      <c r="B37" s="184"/>
      <c r="C37" s="194"/>
      <c r="D37" s="195"/>
      <c r="E37" s="196">
        <f t="shared" si="0"/>
        <v>0</v>
      </c>
      <c r="F37" s="194"/>
      <c r="G37" s="197"/>
      <c r="H37" s="196">
        <f t="shared" si="1"/>
        <v>0</v>
      </c>
      <c r="I37" s="194"/>
      <c r="J37" s="197"/>
      <c r="K37" s="196">
        <f t="shared" si="2"/>
        <v>0</v>
      </c>
      <c r="L37" s="194"/>
      <c r="M37" s="197"/>
      <c r="N37" s="196">
        <f t="shared" si="3"/>
        <v>0</v>
      </c>
    </row>
    <row r="38" spans="1:14" s="2" customFormat="1" ht="10.5" customHeight="1">
      <c r="A38" s="193"/>
      <c r="B38" s="184"/>
      <c r="C38" s="194"/>
      <c r="D38" s="195"/>
      <c r="E38" s="196">
        <f t="shared" si="0"/>
        <v>0</v>
      </c>
      <c r="F38" s="194"/>
      <c r="G38" s="197"/>
      <c r="H38" s="196">
        <f t="shared" si="1"/>
        <v>0</v>
      </c>
      <c r="I38" s="194"/>
      <c r="J38" s="197"/>
      <c r="K38" s="196">
        <f t="shared" si="2"/>
        <v>0</v>
      </c>
      <c r="L38" s="194"/>
      <c r="M38" s="197"/>
      <c r="N38" s="196">
        <f t="shared" si="3"/>
        <v>0</v>
      </c>
    </row>
    <row r="39" spans="1:14" s="2" customFormat="1" ht="10.5" customHeight="1">
      <c r="A39" s="193"/>
      <c r="B39" s="184"/>
      <c r="C39" s="194"/>
      <c r="D39" s="195"/>
      <c r="E39" s="196">
        <f t="shared" si="0"/>
        <v>0</v>
      </c>
      <c r="F39" s="194"/>
      <c r="G39" s="197"/>
      <c r="H39" s="196">
        <f t="shared" si="1"/>
        <v>0</v>
      </c>
      <c r="I39" s="194"/>
      <c r="J39" s="197"/>
      <c r="K39" s="196">
        <f t="shared" si="2"/>
        <v>0</v>
      </c>
      <c r="L39" s="194"/>
      <c r="M39" s="197"/>
      <c r="N39" s="196">
        <f t="shared" si="3"/>
        <v>0</v>
      </c>
    </row>
    <row r="40" spans="1:14" s="2" customFormat="1" ht="10.5" customHeight="1">
      <c r="A40" s="193"/>
      <c r="B40" s="184"/>
      <c r="C40" s="194"/>
      <c r="D40" s="195"/>
      <c r="E40" s="196">
        <f t="shared" si="0"/>
        <v>0</v>
      </c>
      <c r="F40" s="194"/>
      <c r="G40" s="197"/>
      <c r="H40" s="196">
        <f t="shared" si="1"/>
        <v>0</v>
      </c>
      <c r="I40" s="194"/>
      <c r="J40" s="197"/>
      <c r="K40" s="196">
        <f t="shared" si="2"/>
        <v>0</v>
      </c>
      <c r="L40" s="194"/>
      <c r="M40" s="197"/>
      <c r="N40" s="196">
        <f t="shared" si="3"/>
        <v>0</v>
      </c>
    </row>
    <row r="41" spans="1:14" s="2" customFormat="1" ht="10.5" customHeight="1">
      <c r="A41" s="193"/>
      <c r="B41" s="184"/>
      <c r="C41" s="194"/>
      <c r="D41" s="195"/>
      <c r="E41" s="196">
        <f t="shared" si="0"/>
        <v>0</v>
      </c>
      <c r="F41" s="194"/>
      <c r="G41" s="197"/>
      <c r="H41" s="196">
        <f t="shared" si="1"/>
        <v>0</v>
      </c>
      <c r="I41" s="194"/>
      <c r="J41" s="197"/>
      <c r="K41" s="196">
        <f t="shared" si="2"/>
        <v>0</v>
      </c>
      <c r="L41" s="194"/>
      <c r="M41" s="197"/>
      <c r="N41" s="196">
        <f t="shared" si="3"/>
        <v>0</v>
      </c>
    </row>
    <row r="42" spans="1:14" s="2" customFormat="1" ht="10.5" customHeight="1">
      <c r="A42" s="193"/>
      <c r="B42" s="184"/>
      <c r="C42" s="194"/>
      <c r="D42" s="195"/>
      <c r="E42" s="196">
        <f t="shared" si="0"/>
        <v>0</v>
      </c>
      <c r="F42" s="194"/>
      <c r="G42" s="197"/>
      <c r="H42" s="196">
        <f t="shared" si="1"/>
        <v>0</v>
      </c>
      <c r="I42" s="194"/>
      <c r="J42" s="197"/>
      <c r="K42" s="196">
        <f t="shared" si="2"/>
        <v>0</v>
      </c>
      <c r="L42" s="194"/>
      <c r="M42" s="197"/>
      <c r="N42" s="196">
        <f t="shared" si="3"/>
        <v>0</v>
      </c>
    </row>
    <row r="43" spans="1:14" s="2" customFormat="1" ht="10.5" customHeight="1">
      <c r="A43" s="193"/>
      <c r="B43" s="184"/>
      <c r="C43" s="194"/>
      <c r="D43" s="195"/>
      <c r="E43" s="196">
        <f t="shared" si="0"/>
        <v>0</v>
      </c>
      <c r="F43" s="194"/>
      <c r="G43" s="197"/>
      <c r="H43" s="196">
        <f t="shared" si="1"/>
        <v>0</v>
      </c>
      <c r="I43" s="194"/>
      <c r="J43" s="197"/>
      <c r="K43" s="196">
        <f t="shared" si="2"/>
        <v>0</v>
      </c>
      <c r="L43" s="194"/>
      <c r="M43" s="197"/>
      <c r="N43" s="196">
        <f t="shared" si="3"/>
        <v>0</v>
      </c>
    </row>
    <row r="44" spans="1:14" s="2" customFormat="1" ht="10.5" customHeight="1">
      <c r="A44" s="193"/>
      <c r="B44" s="184"/>
      <c r="C44" s="194"/>
      <c r="D44" s="195"/>
      <c r="E44" s="196">
        <f t="shared" si="0"/>
        <v>0</v>
      </c>
      <c r="F44" s="194"/>
      <c r="G44" s="197"/>
      <c r="H44" s="196">
        <f t="shared" si="1"/>
        <v>0</v>
      </c>
      <c r="I44" s="194"/>
      <c r="J44" s="197"/>
      <c r="K44" s="196">
        <f t="shared" si="2"/>
        <v>0</v>
      </c>
      <c r="L44" s="194"/>
      <c r="M44" s="197"/>
      <c r="N44" s="196">
        <f t="shared" si="3"/>
        <v>0</v>
      </c>
    </row>
    <row r="45" spans="1:14" s="2" customFormat="1" ht="10.5" customHeight="1">
      <c r="A45" s="193"/>
      <c r="B45" s="184"/>
      <c r="C45" s="194"/>
      <c r="D45" s="195"/>
      <c r="E45" s="196">
        <f t="shared" si="0"/>
        <v>0</v>
      </c>
      <c r="F45" s="194"/>
      <c r="G45" s="197"/>
      <c r="H45" s="196">
        <f t="shared" si="1"/>
        <v>0</v>
      </c>
      <c r="I45" s="194"/>
      <c r="J45" s="197"/>
      <c r="K45" s="196">
        <f t="shared" si="2"/>
        <v>0</v>
      </c>
      <c r="L45" s="194"/>
      <c r="M45" s="197"/>
      <c r="N45" s="196">
        <f t="shared" si="3"/>
        <v>0</v>
      </c>
    </row>
    <row r="46" spans="1:14" s="2" customFormat="1" ht="10.5" customHeight="1">
      <c r="A46" s="193"/>
      <c r="B46" s="184"/>
      <c r="C46" s="194"/>
      <c r="D46" s="195"/>
      <c r="E46" s="196">
        <f t="shared" si="0"/>
        <v>0</v>
      </c>
      <c r="F46" s="194"/>
      <c r="G46" s="197"/>
      <c r="H46" s="196">
        <f t="shared" si="1"/>
        <v>0</v>
      </c>
      <c r="I46" s="194"/>
      <c r="J46" s="197"/>
      <c r="K46" s="196">
        <f t="shared" si="2"/>
        <v>0</v>
      </c>
      <c r="L46" s="194"/>
      <c r="M46" s="197"/>
      <c r="N46" s="196">
        <f t="shared" si="3"/>
        <v>0</v>
      </c>
    </row>
    <row r="47" spans="1:14" s="2" customFormat="1" ht="10.5" customHeight="1">
      <c r="A47" s="193"/>
      <c r="B47" s="184"/>
      <c r="C47" s="194"/>
      <c r="D47" s="195"/>
      <c r="E47" s="196">
        <f t="shared" si="0"/>
        <v>0</v>
      </c>
      <c r="F47" s="194"/>
      <c r="G47" s="197"/>
      <c r="H47" s="196">
        <f t="shared" si="1"/>
        <v>0</v>
      </c>
      <c r="I47" s="194"/>
      <c r="J47" s="197"/>
      <c r="K47" s="196">
        <f t="shared" si="2"/>
        <v>0</v>
      </c>
      <c r="L47" s="194"/>
      <c r="M47" s="197"/>
      <c r="N47" s="196">
        <f t="shared" si="3"/>
        <v>0</v>
      </c>
    </row>
    <row r="48" spans="1:14" s="2" customFormat="1" ht="10.5" customHeight="1">
      <c r="A48" s="193"/>
      <c r="B48" s="198"/>
      <c r="C48" s="194"/>
      <c r="D48" s="195"/>
      <c r="E48" s="196">
        <f t="shared" si="0"/>
        <v>0</v>
      </c>
      <c r="F48" s="194"/>
      <c r="G48" s="197"/>
      <c r="H48" s="196">
        <f t="shared" si="1"/>
        <v>0</v>
      </c>
      <c r="I48" s="194"/>
      <c r="J48" s="197"/>
      <c r="K48" s="196">
        <f t="shared" si="2"/>
        <v>0</v>
      </c>
      <c r="L48" s="194"/>
      <c r="M48" s="197"/>
      <c r="N48" s="196">
        <f t="shared" si="3"/>
        <v>0</v>
      </c>
    </row>
    <row r="49" spans="1:14" s="2" customFormat="1" ht="10.5" customHeight="1">
      <c r="A49" s="193"/>
      <c r="B49" s="198"/>
      <c r="C49" s="194"/>
      <c r="D49" s="195"/>
      <c r="E49" s="196">
        <f t="shared" si="0"/>
        <v>0</v>
      </c>
      <c r="F49" s="194"/>
      <c r="G49" s="197"/>
      <c r="H49" s="196">
        <f t="shared" si="1"/>
        <v>0</v>
      </c>
      <c r="I49" s="194"/>
      <c r="J49" s="197"/>
      <c r="K49" s="196">
        <f t="shared" si="2"/>
        <v>0</v>
      </c>
      <c r="L49" s="194"/>
      <c r="M49" s="197"/>
      <c r="N49" s="196">
        <f t="shared" si="3"/>
        <v>0</v>
      </c>
    </row>
    <row r="50" spans="1:14" s="2" customFormat="1" ht="10.5" customHeight="1">
      <c r="A50" s="193"/>
      <c r="B50" s="198"/>
      <c r="C50" s="194"/>
      <c r="D50" s="195"/>
      <c r="E50" s="196">
        <f t="shared" si="0"/>
        <v>0</v>
      </c>
      <c r="F50" s="194"/>
      <c r="G50" s="197"/>
      <c r="H50" s="196">
        <f t="shared" si="1"/>
        <v>0</v>
      </c>
      <c r="I50" s="194"/>
      <c r="J50" s="197"/>
      <c r="K50" s="196">
        <f t="shared" si="2"/>
        <v>0</v>
      </c>
      <c r="L50" s="194"/>
      <c r="M50" s="197"/>
      <c r="N50" s="196">
        <f t="shared" si="3"/>
        <v>0</v>
      </c>
    </row>
    <row r="51" spans="1:14" s="2" customFormat="1" ht="10.5" customHeight="1">
      <c r="A51" s="193"/>
      <c r="B51" s="198"/>
      <c r="C51" s="194"/>
      <c r="D51" s="195"/>
      <c r="E51" s="196">
        <f t="shared" si="0"/>
        <v>0</v>
      </c>
      <c r="F51" s="194"/>
      <c r="G51" s="197"/>
      <c r="H51" s="196">
        <f t="shared" si="1"/>
        <v>0</v>
      </c>
      <c r="I51" s="194"/>
      <c r="J51" s="197"/>
      <c r="K51" s="196">
        <f t="shared" si="2"/>
        <v>0</v>
      </c>
      <c r="L51" s="194"/>
      <c r="M51" s="197"/>
      <c r="N51" s="196">
        <f t="shared" si="3"/>
        <v>0</v>
      </c>
    </row>
    <row r="52" spans="1:14" s="2" customFormat="1" ht="10.5" customHeight="1">
      <c r="A52" s="193"/>
      <c r="B52" s="198"/>
      <c r="C52" s="194"/>
      <c r="D52" s="195"/>
      <c r="E52" s="196">
        <f t="shared" si="0"/>
        <v>0</v>
      </c>
      <c r="F52" s="194"/>
      <c r="G52" s="197"/>
      <c r="H52" s="196">
        <f t="shared" si="1"/>
        <v>0</v>
      </c>
      <c r="I52" s="194"/>
      <c r="J52" s="197"/>
      <c r="K52" s="196">
        <f t="shared" si="2"/>
        <v>0</v>
      </c>
      <c r="L52" s="194"/>
      <c r="M52" s="197"/>
      <c r="N52" s="196">
        <f t="shared" si="3"/>
        <v>0</v>
      </c>
    </row>
    <row r="53" spans="1:14" s="2" customFormat="1" ht="10.5" customHeight="1">
      <c r="A53" s="193"/>
      <c r="B53" s="198"/>
      <c r="C53" s="194"/>
      <c r="D53" s="195"/>
      <c r="E53" s="196">
        <f t="shared" si="0"/>
        <v>0</v>
      </c>
      <c r="F53" s="194"/>
      <c r="G53" s="197"/>
      <c r="H53" s="196">
        <f t="shared" si="1"/>
        <v>0</v>
      </c>
      <c r="I53" s="194"/>
      <c r="J53" s="197"/>
      <c r="K53" s="196">
        <f t="shared" si="2"/>
        <v>0</v>
      </c>
      <c r="L53" s="194"/>
      <c r="M53" s="197"/>
      <c r="N53" s="196">
        <f t="shared" si="3"/>
        <v>0</v>
      </c>
    </row>
    <row r="54" spans="1:14" s="2" customFormat="1" ht="10.5" customHeight="1">
      <c r="A54" s="193"/>
      <c r="B54" s="198"/>
      <c r="C54" s="194"/>
      <c r="D54" s="195"/>
      <c r="E54" s="196">
        <f t="shared" si="0"/>
        <v>0</v>
      </c>
      <c r="F54" s="194"/>
      <c r="G54" s="197"/>
      <c r="H54" s="196">
        <f t="shared" si="1"/>
        <v>0</v>
      </c>
      <c r="I54" s="194"/>
      <c r="J54" s="197"/>
      <c r="K54" s="196">
        <f t="shared" si="2"/>
        <v>0</v>
      </c>
      <c r="L54" s="194"/>
      <c r="M54" s="197"/>
      <c r="N54" s="196">
        <f t="shared" si="3"/>
        <v>0</v>
      </c>
    </row>
    <row r="55" spans="1:14" s="2" customFormat="1" ht="10.5" customHeight="1">
      <c r="A55" s="193"/>
      <c r="B55" s="198"/>
      <c r="C55" s="194"/>
      <c r="D55" s="195"/>
      <c r="E55" s="196">
        <f t="shared" si="0"/>
        <v>0</v>
      </c>
      <c r="F55" s="194"/>
      <c r="G55" s="197"/>
      <c r="H55" s="196">
        <f t="shared" si="1"/>
        <v>0</v>
      </c>
      <c r="I55" s="194"/>
      <c r="J55" s="197"/>
      <c r="K55" s="196">
        <f t="shared" si="2"/>
        <v>0</v>
      </c>
      <c r="L55" s="194"/>
      <c r="M55" s="197"/>
      <c r="N55" s="196">
        <f t="shared" si="3"/>
        <v>0</v>
      </c>
    </row>
    <row r="56" spans="1:14" s="2" customFormat="1" ht="10.5" customHeight="1">
      <c r="A56" s="193"/>
      <c r="B56" s="198"/>
      <c r="C56" s="194"/>
      <c r="D56" s="195"/>
      <c r="E56" s="196">
        <f t="shared" si="0"/>
        <v>0</v>
      </c>
      <c r="F56" s="194"/>
      <c r="G56" s="197"/>
      <c r="H56" s="196">
        <f t="shared" si="1"/>
        <v>0</v>
      </c>
      <c r="I56" s="194"/>
      <c r="J56" s="197"/>
      <c r="K56" s="196">
        <f t="shared" si="2"/>
        <v>0</v>
      </c>
      <c r="L56" s="194"/>
      <c r="M56" s="197"/>
      <c r="N56" s="196">
        <f t="shared" si="3"/>
        <v>0</v>
      </c>
    </row>
    <row r="57" spans="1:14" s="2" customFormat="1" ht="10.5" customHeight="1">
      <c r="A57" s="193"/>
      <c r="B57" s="198"/>
      <c r="C57" s="194"/>
      <c r="D57" s="195"/>
      <c r="E57" s="196">
        <f t="shared" si="0"/>
        <v>0</v>
      </c>
      <c r="F57" s="194"/>
      <c r="G57" s="197"/>
      <c r="H57" s="196">
        <f t="shared" si="1"/>
        <v>0</v>
      </c>
      <c r="I57" s="194"/>
      <c r="J57" s="197"/>
      <c r="K57" s="196">
        <f t="shared" si="2"/>
        <v>0</v>
      </c>
      <c r="L57" s="194"/>
      <c r="M57" s="197"/>
      <c r="N57" s="196">
        <f t="shared" si="3"/>
        <v>0</v>
      </c>
    </row>
    <row r="58" spans="1:14" s="2" customFormat="1" ht="10.5" customHeight="1">
      <c r="A58" s="193"/>
      <c r="B58" s="198"/>
      <c r="C58" s="194"/>
      <c r="D58" s="195"/>
      <c r="E58" s="196">
        <f t="shared" si="0"/>
        <v>0</v>
      </c>
      <c r="F58" s="194"/>
      <c r="G58" s="197"/>
      <c r="H58" s="196">
        <f t="shared" si="1"/>
        <v>0</v>
      </c>
      <c r="I58" s="194"/>
      <c r="J58" s="197"/>
      <c r="K58" s="196">
        <f t="shared" si="2"/>
        <v>0</v>
      </c>
      <c r="L58" s="194"/>
      <c r="M58" s="197"/>
      <c r="N58" s="196">
        <f t="shared" si="3"/>
        <v>0</v>
      </c>
    </row>
    <row r="59" spans="1:14" s="2" customFormat="1" ht="10.5" customHeight="1">
      <c r="A59" s="193"/>
      <c r="B59" s="198"/>
      <c r="C59" s="194"/>
      <c r="D59" s="195"/>
      <c r="E59" s="196">
        <f t="shared" si="0"/>
        <v>0</v>
      </c>
      <c r="F59" s="194"/>
      <c r="G59" s="197"/>
      <c r="H59" s="196">
        <f t="shared" si="1"/>
        <v>0</v>
      </c>
      <c r="I59" s="194"/>
      <c r="J59" s="197"/>
      <c r="K59" s="196">
        <f t="shared" si="2"/>
        <v>0</v>
      </c>
      <c r="L59" s="194"/>
      <c r="M59" s="197"/>
      <c r="N59" s="196">
        <f t="shared" si="3"/>
        <v>0</v>
      </c>
    </row>
    <row r="60" spans="1:14" s="2" customFormat="1" ht="10.5" customHeight="1">
      <c r="A60" s="193"/>
      <c r="B60" s="198"/>
      <c r="C60" s="194"/>
      <c r="D60" s="195"/>
      <c r="E60" s="196">
        <f t="shared" si="0"/>
        <v>0</v>
      </c>
      <c r="F60" s="194"/>
      <c r="G60" s="197"/>
      <c r="H60" s="196">
        <f t="shared" si="1"/>
        <v>0</v>
      </c>
      <c r="I60" s="194"/>
      <c r="J60" s="197"/>
      <c r="K60" s="196">
        <f t="shared" si="2"/>
        <v>0</v>
      </c>
      <c r="L60" s="194"/>
      <c r="M60" s="197"/>
      <c r="N60" s="196">
        <f t="shared" si="3"/>
        <v>0</v>
      </c>
    </row>
    <row r="61" spans="1:14" s="2" customFormat="1" ht="10.5" customHeight="1">
      <c r="A61" s="193"/>
      <c r="B61" s="198"/>
      <c r="C61" s="194"/>
      <c r="D61" s="195"/>
      <c r="E61" s="196">
        <f t="shared" si="0"/>
        <v>0</v>
      </c>
      <c r="F61" s="194"/>
      <c r="G61" s="197"/>
      <c r="H61" s="196">
        <f t="shared" si="1"/>
        <v>0</v>
      </c>
      <c r="I61" s="194"/>
      <c r="J61" s="197"/>
      <c r="K61" s="196">
        <f t="shared" si="2"/>
        <v>0</v>
      </c>
      <c r="L61" s="194"/>
      <c r="M61" s="197"/>
      <c r="N61" s="196">
        <f t="shared" si="3"/>
        <v>0</v>
      </c>
    </row>
    <row r="62" spans="1:14" s="2" customFormat="1" ht="10.5" customHeight="1">
      <c r="A62" s="193"/>
      <c r="B62" s="198"/>
      <c r="C62" s="194"/>
      <c r="D62" s="195"/>
      <c r="E62" s="196">
        <f t="shared" si="0"/>
        <v>0</v>
      </c>
      <c r="F62" s="194"/>
      <c r="G62" s="197"/>
      <c r="H62" s="196">
        <f t="shared" si="1"/>
        <v>0</v>
      </c>
      <c r="I62" s="194"/>
      <c r="J62" s="197"/>
      <c r="K62" s="196">
        <f t="shared" si="2"/>
        <v>0</v>
      </c>
      <c r="L62" s="194"/>
      <c r="M62" s="197"/>
      <c r="N62" s="196">
        <f t="shared" si="3"/>
        <v>0</v>
      </c>
    </row>
    <row r="63" spans="1:14" s="2" customFormat="1" ht="10.5" customHeight="1">
      <c r="A63" s="193"/>
      <c r="B63" s="198"/>
      <c r="C63" s="194"/>
      <c r="D63" s="195"/>
      <c r="E63" s="196">
        <f t="shared" si="0"/>
        <v>0</v>
      </c>
      <c r="F63" s="194"/>
      <c r="G63" s="197"/>
      <c r="H63" s="196">
        <f t="shared" si="1"/>
        <v>0</v>
      </c>
      <c r="I63" s="194"/>
      <c r="J63" s="197"/>
      <c r="K63" s="196">
        <f t="shared" si="2"/>
        <v>0</v>
      </c>
      <c r="L63" s="194"/>
      <c r="M63" s="197"/>
      <c r="N63" s="196">
        <f t="shared" si="3"/>
        <v>0</v>
      </c>
    </row>
    <row r="64" spans="1:14" s="2" customFormat="1" ht="10.5" customHeight="1">
      <c r="A64" s="193"/>
      <c r="B64" s="198"/>
      <c r="C64" s="194"/>
      <c r="D64" s="195"/>
      <c r="E64" s="196">
        <f t="shared" si="0"/>
        <v>0</v>
      </c>
      <c r="F64" s="194"/>
      <c r="G64" s="197"/>
      <c r="H64" s="196">
        <f t="shared" si="1"/>
        <v>0</v>
      </c>
      <c r="I64" s="194"/>
      <c r="J64" s="197"/>
      <c r="K64" s="196">
        <f t="shared" si="2"/>
        <v>0</v>
      </c>
      <c r="L64" s="194"/>
      <c r="M64" s="197"/>
      <c r="N64" s="196">
        <f t="shared" si="3"/>
        <v>0</v>
      </c>
    </row>
    <row r="65" spans="1:14" s="2" customFormat="1" ht="10.5" customHeight="1">
      <c r="A65" s="193"/>
      <c r="B65" s="198"/>
      <c r="C65" s="194"/>
      <c r="D65" s="195"/>
      <c r="E65" s="196">
        <f t="shared" si="0"/>
        <v>0</v>
      </c>
      <c r="F65" s="194"/>
      <c r="G65" s="197"/>
      <c r="H65" s="196">
        <f t="shared" si="1"/>
        <v>0</v>
      </c>
      <c r="I65" s="194"/>
      <c r="J65" s="197"/>
      <c r="K65" s="196">
        <f t="shared" si="2"/>
        <v>0</v>
      </c>
      <c r="L65" s="194"/>
      <c r="M65" s="197"/>
      <c r="N65" s="196">
        <f t="shared" si="3"/>
        <v>0</v>
      </c>
    </row>
    <row r="66" spans="1:14" s="2" customFormat="1" ht="10.5" customHeight="1">
      <c r="A66" s="193"/>
      <c r="B66" s="198"/>
      <c r="C66" s="194"/>
      <c r="D66" s="195"/>
      <c r="E66" s="196">
        <f t="shared" si="0"/>
        <v>0</v>
      </c>
      <c r="F66" s="194"/>
      <c r="G66" s="197"/>
      <c r="H66" s="196">
        <f t="shared" si="1"/>
        <v>0</v>
      </c>
      <c r="I66" s="194"/>
      <c r="J66" s="197"/>
      <c r="K66" s="196">
        <f t="shared" si="2"/>
        <v>0</v>
      </c>
      <c r="L66" s="194"/>
      <c r="M66" s="197"/>
      <c r="N66" s="196">
        <f t="shared" si="3"/>
        <v>0</v>
      </c>
    </row>
    <row r="67" spans="1:14" s="2" customFormat="1" ht="10.5" customHeight="1">
      <c r="A67" s="193"/>
      <c r="B67" s="198"/>
      <c r="C67" s="194"/>
      <c r="D67" s="195"/>
      <c r="E67" s="196">
        <f t="shared" si="0"/>
        <v>0</v>
      </c>
      <c r="F67" s="194"/>
      <c r="G67" s="197"/>
      <c r="H67" s="196">
        <f t="shared" si="1"/>
        <v>0</v>
      </c>
      <c r="I67" s="194"/>
      <c r="J67" s="197"/>
      <c r="K67" s="196">
        <f t="shared" si="2"/>
        <v>0</v>
      </c>
      <c r="L67" s="194"/>
      <c r="M67" s="197"/>
      <c r="N67" s="196">
        <f t="shared" si="3"/>
        <v>0</v>
      </c>
    </row>
    <row r="68" spans="1:14" s="2" customFormat="1" ht="10.5" customHeight="1">
      <c r="A68" s="193"/>
      <c r="B68" s="198"/>
      <c r="C68" s="194"/>
      <c r="D68" s="195"/>
      <c r="E68" s="196">
        <f t="shared" si="0"/>
        <v>0</v>
      </c>
      <c r="F68" s="194"/>
      <c r="G68" s="197"/>
      <c r="H68" s="196">
        <f t="shared" si="1"/>
        <v>0</v>
      </c>
      <c r="I68" s="194"/>
      <c r="J68" s="197"/>
      <c r="K68" s="196">
        <f t="shared" si="2"/>
        <v>0</v>
      </c>
      <c r="L68" s="194"/>
      <c r="M68" s="197"/>
      <c r="N68" s="196">
        <f t="shared" si="3"/>
        <v>0</v>
      </c>
    </row>
    <row r="69" spans="1:14" s="2" customFormat="1" ht="10.5" customHeight="1">
      <c r="A69" s="193"/>
      <c r="B69" s="198"/>
      <c r="C69" s="194"/>
      <c r="D69" s="195"/>
      <c r="E69" s="196">
        <f t="shared" si="0"/>
        <v>0</v>
      </c>
      <c r="F69" s="194"/>
      <c r="G69" s="197"/>
      <c r="H69" s="196">
        <f t="shared" si="1"/>
        <v>0</v>
      </c>
      <c r="I69" s="194"/>
      <c r="J69" s="197"/>
      <c r="K69" s="196">
        <f t="shared" si="2"/>
        <v>0</v>
      </c>
      <c r="L69" s="194"/>
      <c r="M69" s="197"/>
      <c r="N69" s="196">
        <f t="shared" si="3"/>
        <v>0</v>
      </c>
    </row>
    <row r="70" spans="1:14" s="2" customFormat="1" ht="10.5" customHeight="1">
      <c r="A70" s="193"/>
      <c r="B70" s="198"/>
      <c r="C70" s="194"/>
      <c r="D70" s="195"/>
      <c r="E70" s="196">
        <f t="shared" si="0"/>
        <v>0</v>
      </c>
      <c r="F70" s="194"/>
      <c r="G70" s="197"/>
      <c r="H70" s="196">
        <f t="shared" si="1"/>
        <v>0</v>
      </c>
      <c r="I70" s="194"/>
      <c r="J70" s="197"/>
      <c r="K70" s="196">
        <f t="shared" si="2"/>
        <v>0</v>
      </c>
      <c r="L70" s="194"/>
      <c r="M70" s="197"/>
      <c r="N70" s="196">
        <f t="shared" si="3"/>
        <v>0</v>
      </c>
    </row>
    <row r="71" spans="1:14" s="2" customFormat="1" ht="10.5" customHeight="1">
      <c r="A71" s="193"/>
      <c r="B71" s="198"/>
      <c r="C71" s="194"/>
      <c r="D71" s="195"/>
      <c r="E71" s="196">
        <f t="shared" si="0"/>
        <v>0</v>
      </c>
      <c r="F71" s="194"/>
      <c r="G71" s="197"/>
      <c r="H71" s="196">
        <f t="shared" si="1"/>
        <v>0</v>
      </c>
      <c r="I71" s="194"/>
      <c r="J71" s="197"/>
      <c r="K71" s="196">
        <f t="shared" si="2"/>
        <v>0</v>
      </c>
      <c r="L71" s="194"/>
      <c r="M71" s="197"/>
      <c r="N71" s="196">
        <f t="shared" si="3"/>
        <v>0</v>
      </c>
    </row>
    <row r="72" spans="1:14" s="2" customFormat="1" ht="10.5" customHeight="1">
      <c r="A72" s="193"/>
      <c r="B72" s="198"/>
      <c r="C72" s="194"/>
      <c r="D72" s="195"/>
      <c r="E72" s="196">
        <f t="shared" si="0"/>
        <v>0</v>
      </c>
      <c r="F72" s="194"/>
      <c r="G72" s="197"/>
      <c r="H72" s="196">
        <f t="shared" si="1"/>
        <v>0</v>
      </c>
      <c r="I72" s="194"/>
      <c r="J72" s="197"/>
      <c r="K72" s="196">
        <f t="shared" si="2"/>
        <v>0</v>
      </c>
      <c r="L72" s="194"/>
      <c r="M72" s="197"/>
      <c r="N72" s="196">
        <f t="shared" si="3"/>
        <v>0</v>
      </c>
    </row>
    <row r="73" spans="1:14" s="2" customFormat="1" ht="10.5" customHeight="1">
      <c r="A73" s="193"/>
      <c r="B73" s="198"/>
      <c r="C73" s="194"/>
      <c r="D73" s="195"/>
      <c r="E73" s="196">
        <f t="shared" si="0"/>
        <v>0</v>
      </c>
      <c r="F73" s="194"/>
      <c r="G73" s="197"/>
      <c r="H73" s="196">
        <f t="shared" si="1"/>
        <v>0</v>
      </c>
      <c r="I73" s="194"/>
      <c r="J73" s="197"/>
      <c r="K73" s="196">
        <f t="shared" si="2"/>
        <v>0</v>
      </c>
      <c r="L73" s="194"/>
      <c r="M73" s="197"/>
      <c r="N73" s="196">
        <f t="shared" si="3"/>
        <v>0</v>
      </c>
    </row>
    <row r="74" spans="1:14" s="2" customFormat="1" ht="10.5" customHeight="1">
      <c r="A74" s="193"/>
      <c r="B74" s="198"/>
      <c r="C74" s="194"/>
      <c r="D74" s="195"/>
      <c r="E74" s="196">
        <f t="shared" si="0"/>
        <v>0</v>
      </c>
      <c r="F74" s="194"/>
      <c r="G74" s="197"/>
      <c r="H74" s="196">
        <f t="shared" si="1"/>
        <v>0</v>
      </c>
      <c r="I74" s="194"/>
      <c r="J74" s="197"/>
      <c r="K74" s="196">
        <f t="shared" si="2"/>
        <v>0</v>
      </c>
      <c r="L74" s="194"/>
      <c r="M74" s="197"/>
      <c r="N74" s="196">
        <f t="shared" si="3"/>
        <v>0</v>
      </c>
    </row>
    <row r="75" spans="1:14" s="2" customFormat="1" ht="10.5" customHeight="1">
      <c r="A75" s="193"/>
      <c r="B75" s="198"/>
      <c r="C75" s="194"/>
      <c r="D75" s="195"/>
      <c r="E75" s="196">
        <f t="shared" si="0"/>
        <v>0</v>
      </c>
      <c r="F75" s="194"/>
      <c r="G75" s="197"/>
      <c r="H75" s="196">
        <f t="shared" si="1"/>
        <v>0</v>
      </c>
      <c r="I75" s="194"/>
      <c r="J75" s="197"/>
      <c r="K75" s="196">
        <f t="shared" si="2"/>
        <v>0</v>
      </c>
      <c r="L75" s="194"/>
      <c r="M75" s="197"/>
      <c r="N75" s="196">
        <f t="shared" si="3"/>
        <v>0</v>
      </c>
    </row>
    <row r="76" spans="1:14" s="2" customFormat="1" ht="10.5" customHeight="1">
      <c r="A76" s="193"/>
      <c r="B76" s="198"/>
      <c r="C76" s="194"/>
      <c r="D76" s="195"/>
      <c r="E76" s="196">
        <f t="shared" si="0"/>
        <v>0</v>
      </c>
      <c r="F76" s="194"/>
      <c r="G76" s="197"/>
      <c r="H76" s="196">
        <f t="shared" si="1"/>
        <v>0</v>
      </c>
      <c r="I76" s="194"/>
      <c r="J76" s="197"/>
      <c r="K76" s="196">
        <f t="shared" si="2"/>
        <v>0</v>
      </c>
      <c r="L76" s="194"/>
      <c r="M76" s="197"/>
      <c r="N76" s="196">
        <f t="shared" si="3"/>
        <v>0</v>
      </c>
    </row>
    <row r="77" spans="1:14" s="2" customFormat="1" ht="10.5" customHeight="1">
      <c r="A77" s="193"/>
      <c r="B77" s="198"/>
      <c r="C77" s="194"/>
      <c r="D77" s="195"/>
      <c r="E77" s="196">
        <f t="shared" si="0"/>
        <v>0</v>
      </c>
      <c r="F77" s="194"/>
      <c r="G77" s="197"/>
      <c r="H77" s="196">
        <f t="shared" si="1"/>
        <v>0</v>
      </c>
      <c r="I77" s="194"/>
      <c r="J77" s="197"/>
      <c r="K77" s="196">
        <f t="shared" si="2"/>
        <v>0</v>
      </c>
      <c r="L77" s="194"/>
      <c r="M77" s="197"/>
      <c r="N77" s="196">
        <f t="shared" si="3"/>
        <v>0</v>
      </c>
    </row>
    <row r="78" spans="1:14" s="2" customFormat="1" ht="10.5" customHeight="1">
      <c r="A78" s="193"/>
      <c r="B78" s="198"/>
      <c r="C78" s="194"/>
      <c r="D78" s="195"/>
      <c r="E78" s="196">
        <f t="shared" si="0"/>
        <v>0</v>
      </c>
      <c r="F78" s="194"/>
      <c r="G78" s="197"/>
      <c r="H78" s="196">
        <f t="shared" si="1"/>
        <v>0</v>
      </c>
      <c r="I78" s="194"/>
      <c r="J78" s="197"/>
      <c r="K78" s="196">
        <f t="shared" si="2"/>
        <v>0</v>
      </c>
      <c r="L78" s="194"/>
      <c r="M78" s="197"/>
      <c r="N78" s="196">
        <f t="shared" si="3"/>
        <v>0</v>
      </c>
    </row>
    <row r="79" spans="1:14" s="2" customFormat="1" ht="10.5" customHeight="1">
      <c r="A79" s="193"/>
      <c r="B79" s="198"/>
      <c r="C79" s="194"/>
      <c r="D79" s="195"/>
      <c r="E79" s="196">
        <f t="shared" si="0"/>
        <v>0</v>
      </c>
      <c r="F79" s="194"/>
      <c r="G79" s="197"/>
      <c r="H79" s="196">
        <f t="shared" si="1"/>
        <v>0</v>
      </c>
      <c r="I79" s="194"/>
      <c r="J79" s="197"/>
      <c r="K79" s="196">
        <f t="shared" si="2"/>
        <v>0</v>
      </c>
      <c r="L79" s="194"/>
      <c r="M79" s="197"/>
      <c r="N79" s="196">
        <f t="shared" si="3"/>
        <v>0</v>
      </c>
    </row>
    <row r="80" spans="1:14" s="2" customFormat="1" ht="10.5" customHeight="1">
      <c r="A80" s="193"/>
      <c r="B80" s="198"/>
      <c r="C80" s="194"/>
      <c r="D80" s="195"/>
      <c r="E80" s="196">
        <f t="shared" si="0"/>
        <v>0</v>
      </c>
      <c r="F80" s="194"/>
      <c r="G80" s="197"/>
      <c r="H80" s="196">
        <f t="shared" si="1"/>
        <v>0</v>
      </c>
      <c r="I80" s="194"/>
      <c r="J80" s="197"/>
      <c r="K80" s="196">
        <f t="shared" si="2"/>
        <v>0</v>
      </c>
      <c r="L80" s="194"/>
      <c r="M80" s="197"/>
      <c r="N80" s="196">
        <f t="shared" si="3"/>
        <v>0</v>
      </c>
    </row>
    <row r="81" spans="1:14" s="2" customFormat="1" ht="10.5" customHeight="1">
      <c r="A81" s="193"/>
      <c r="B81" s="198"/>
      <c r="C81" s="194"/>
      <c r="D81" s="195"/>
      <c r="E81" s="196">
        <f t="shared" si="0"/>
        <v>0</v>
      </c>
      <c r="F81" s="194"/>
      <c r="G81" s="197"/>
      <c r="H81" s="196">
        <f t="shared" si="1"/>
        <v>0</v>
      </c>
      <c r="I81" s="194"/>
      <c r="J81" s="197"/>
      <c r="K81" s="196">
        <f t="shared" si="2"/>
        <v>0</v>
      </c>
      <c r="L81" s="194"/>
      <c r="M81" s="197"/>
      <c r="N81" s="196">
        <f t="shared" si="3"/>
        <v>0</v>
      </c>
    </row>
    <row r="82" spans="1:14" s="2" customFormat="1" ht="10.5" customHeight="1">
      <c r="A82" s="193"/>
      <c r="B82" s="198"/>
      <c r="C82" s="194"/>
      <c r="D82" s="195"/>
      <c r="E82" s="196">
        <f t="shared" si="0"/>
        <v>0</v>
      </c>
      <c r="F82" s="194"/>
      <c r="G82" s="197"/>
      <c r="H82" s="196">
        <f t="shared" si="1"/>
        <v>0</v>
      </c>
      <c r="I82" s="194"/>
      <c r="J82" s="197"/>
      <c r="K82" s="196">
        <f t="shared" si="2"/>
        <v>0</v>
      </c>
      <c r="L82" s="194"/>
      <c r="M82" s="197"/>
      <c r="N82" s="196">
        <f t="shared" si="3"/>
        <v>0</v>
      </c>
    </row>
    <row r="83" spans="1:14" s="2" customFormat="1" ht="10.5" customHeight="1">
      <c r="A83" s="193"/>
      <c r="B83" s="198"/>
      <c r="C83" s="194"/>
      <c r="D83" s="195"/>
      <c r="E83" s="196">
        <f t="shared" si="0"/>
        <v>0</v>
      </c>
      <c r="F83" s="194"/>
      <c r="G83" s="197"/>
      <c r="H83" s="196">
        <f t="shared" si="1"/>
        <v>0</v>
      </c>
      <c r="I83" s="194"/>
      <c r="J83" s="197"/>
      <c r="K83" s="196">
        <f t="shared" si="2"/>
        <v>0</v>
      </c>
      <c r="L83" s="194"/>
      <c r="M83" s="197"/>
      <c r="N83" s="196">
        <f t="shared" si="3"/>
        <v>0</v>
      </c>
    </row>
    <row r="84" spans="1:14" s="2" customFormat="1" ht="10.5" customHeight="1">
      <c r="A84" s="193"/>
      <c r="B84" s="198"/>
      <c r="C84" s="194"/>
      <c r="D84" s="195"/>
      <c r="E84" s="196">
        <f t="shared" si="0"/>
        <v>0</v>
      </c>
      <c r="F84" s="194"/>
      <c r="G84" s="197"/>
      <c r="H84" s="196">
        <f t="shared" si="1"/>
        <v>0</v>
      </c>
      <c r="I84" s="194"/>
      <c r="J84" s="197"/>
      <c r="K84" s="196">
        <f t="shared" si="2"/>
        <v>0</v>
      </c>
      <c r="L84" s="194"/>
      <c r="M84" s="197"/>
      <c r="N84" s="196">
        <f t="shared" si="3"/>
        <v>0</v>
      </c>
    </row>
    <row r="85" spans="1:14" s="2" customFormat="1" ht="10.5" customHeight="1">
      <c r="A85" s="193"/>
      <c r="B85" s="198"/>
      <c r="C85" s="194"/>
      <c r="D85" s="197"/>
      <c r="E85" s="196">
        <f t="shared" si="0"/>
        <v>0</v>
      </c>
      <c r="F85" s="194"/>
      <c r="G85" s="197"/>
      <c r="H85" s="196">
        <f t="shared" si="1"/>
        <v>0</v>
      </c>
      <c r="I85" s="194"/>
      <c r="J85" s="197"/>
      <c r="K85" s="196">
        <f t="shared" si="2"/>
        <v>0</v>
      </c>
      <c r="L85" s="194"/>
      <c r="M85" s="197"/>
      <c r="N85" s="196">
        <f t="shared" si="3"/>
        <v>0</v>
      </c>
    </row>
    <row r="86" spans="1:14" s="2" customFormat="1" ht="10.5" customHeight="1">
      <c r="A86" s="193"/>
      <c r="B86" s="198"/>
      <c r="C86" s="194"/>
      <c r="D86" s="197"/>
      <c r="E86" s="196">
        <f t="shared" ref="E86:E91" si="4">C86*D86</f>
        <v>0</v>
      </c>
      <c r="F86" s="194"/>
      <c r="G86" s="197"/>
      <c r="H86" s="196">
        <f t="shared" ref="H86:H91" si="5">F86*G86</f>
        <v>0</v>
      </c>
      <c r="I86" s="194"/>
      <c r="J86" s="197"/>
      <c r="K86" s="196">
        <f t="shared" ref="K86:K91" si="6">I86*J86</f>
        <v>0</v>
      </c>
      <c r="L86" s="194"/>
      <c r="M86" s="197"/>
      <c r="N86" s="196">
        <f t="shared" ref="N86:N91" si="7">L86*M86</f>
        <v>0</v>
      </c>
    </row>
    <row r="87" spans="1:14" s="2" customFormat="1" ht="10.5" customHeight="1">
      <c r="A87" s="193"/>
      <c r="B87" s="198"/>
      <c r="C87" s="194"/>
      <c r="D87" s="197"/>
      <c r="E87" s="196">
        <f t="shared" si="4"/>
        <v>0</v>
      </c>
      <c r="F87" s="194"/>
      <c r="G87" s="197"/>
      <c r="H87" s="196">
        <f t="shared" si="5"/>
        <v>0</v>
      </c>
      <c r="I87" s="194"/>
      <c r="J87" s="197"/>
      <c r="K87" s="196">
        <f t="shared" si="6"/>
        <v>0</v>
      </c>
      <c r="L87" s="194"/>
      <c r="M87" s="197"/>
      <c r="N87" s="196">
        <f t="shared" si="7"/>
        <v>0</v>
      </c>
    </row>
    <row r="88" spans="1:14" s="2" customFormat="1" ht="10.5" customHeight="1">
      <c r="A88" s="193"/>
      <c r="B88" s="198"/>
      <c r="C88" s="194"/>
      <c r="D88" s="197"/>
      <c r="E88" s="196">
        <f t="shared" si="4"/>
        <v>0</v>
      </c>
      <c r="F88" s="194"/>
      <c r="G88" s="197"/>
      <c r="H88" s="196">
        <f t="shared" si="5"/>
        <v>0</v>
      </c>
      <c r="I88" s="194"/>
      <c r="J88" s="197"/>
      <c r="K88" s="196">
        <f t="shared" si="6"/>
        <v>0</v>
      </c>
      <c r="L88" s="194"/>
      <c r="M88" s="197"/>
      <c r="N88" s="196">
        <f t="shared" si="7"/>
        <v>0</v>
      </c>
    </row>
    <row r="89" spans="1:14" s="2" customFormat="1" ht="10.5" customHeight="1">
      <c r="A89" s="193"/>
      <c r="B89" s="198"/>
      <c r="C89" s="194"/>
      <c r="D89" s="197"/>
      <c r="E89" s="196">
        <f t="shared" si="4"/>
        <v>0</v>
      </c>
      <c r="F89" s="194"/>
      <c r="G89" s="197"/>
      <c r="H89" s="196">
        <f t="shared" si="5"/>
        <v>0</v>
      </c>
      <c r="I89" s="194"/>
      <c r="J89" s="197"/>
      <c r="K89" s="196">
        <f t="shared" si="6"/>
        <v>0</v>
      </c>
      <c r="L89" s="194"/>
      <c r="M89" s="197"/>
      <c r="N89" s="196">
        <f t="shared" si="7"/>
        <v>0</v>
      </c>
    </row>
    <row r="90" spans="1:14" s="2" customFormat="1" ht="10.5" customHeight="1">
      <c r="A90" s="193"/>
      <c r="B90" s="198"/>
      <c r="C90" s="194"/>
      <c r="D90" s="197"/>
      <c r="E90" s="196">
        <f t="shared" si="4"/>
        <v>0</v>
      </c>
      <c r="F90" s="194"/>
      <c r="G90" s="197"/>
      <c r="H90" s="196">
        <f t="shared" si="5"/>
        <v>0</v>
      </c>
      <c r="I90" s="194"/>
      <c r="J90" s="197"/>
      <c r="K90" s="196">
        <f t="shared" si="6"/>
        <v>0</v>
      </c>
      <c r="L90" s="194"/>
      <c r="M90" s="197"/>
      <c r="N90" s="196">
        <f t="shared" si="7"/>
        <v>0</v>
      </c>
    </row>
    <row r="91" spans="1:14" s="2" customFormat="1" ht="10.5" customHeight="1">
      <c r="A91" s="193"/>
      <c r="B91" s="198"/>
      <c r="C91" s="194"/>
      <c r="D91" s="197"/>
      <c r="E91" s="196">
        <f t="shared" si="4"/>
        <v>0</v>
      </c>
      <c r="F91" s="194"/>
      <c r="G91" s="197"/>
      <c r="H91" s="196">
        <f t="shared" si="5"/>
        <v>0</v>
      </c>
      <c r="I91" s="194"/>
      <c r="J91" s="197"/>
      <c r="K91" s="196">
        <f t="shared" si="6"/>
        <v>0</v>
      </c>
      <c r="L91" s="194"/>
      <c r="M91" s="197"/>
      <c r="N91" s="196">
        <f t="shared" si="7"/>
        <v>0</v>
      </c>
    </row>
    <row r="92" spans="1:14" ht="9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0.5" customHeight="1">
      <c r="A93" s="7"/>
      <c r="B93" s="199"/>
      <c r="C93" s="200"/>
      <c r="D93" s="200"/>
      <c r="E93" s="201">
        <f>-SUM(E8:E92)</f>
        <v>0</v>
      </c>
      <c r="F93" s="202"/>
      <c r="G93" s="202"/>
      <c r="H93" s="201">
        <f>-SUM(H8:H92)</f>
        <v>0</v>
      </c>
      <c r="I93" s="202"/>
      <c r="J93" s="202"/>
      <c r="K93" s="201">
        <f>-SUM(K8:K92)</f>
        <v>0</v>
      </c>
      <c r="L93" s="202"/>
      <c r="M93" s="202"/>
      <c r="N93" s="201">
        <f>-SUM(N8:N92)</f>
        <v>0</v>
      </c>
    </row>
    <row r="94" spans="1:14" ht="3.75" customHeight="1">
      <c r="A94" s="7"/>
      <c r="B94" s="7"/>
      <c r="C94" s="15"/>
      <c r="D94" s="15"/>
      <c r="E94" s="203"/>
      <c r="F94" s="202"/>
      <c r="G94" s="202"/>
      <c r="H94" s="202"/>
      <c r="I94" s="202"/>
      <c r="J94" s="202"/>
      <c r="K94" s="202"/>
      <c r="L94" s="202"/>
      <c r="M94" s="202"/>
      <c r="N94" s="202"/>
    </row>
    <row r="95" spans="1:14" ht="3" customHeight="1">
      <c r="A95" s="7"/>
      <c r="B95" s="7"/>
      <c r="C95" s="15"/>
      <c r="D95" s="15"/>
      <c r="E95" s="203"/>
      <c r="F95" s="202"/>
      <c r="G95" s="202"/>
      <c r="H95" s="202"/>
      <c r="I95" s="202"/>
      <c r="J95" s="202"/>
      <c r="K95" s="202"/>
      <c r="L95" s="202"/>
      <c r="M95" s="202"/>
      <c r="N95" s="202"/>
    </row>
    <row r="96" spans="1:14" ht="10.5" customHeight="1">
      <c r="A96" s="34"/>
      <c r="B96" s="7"/>
      <c r="C96" s="200"/>
      <c r="D96" s="200"/>
      <c r="E96" s="204"/>
      <c r="F96" s="202"/>
      <c r="G96" s="202"/>
      <c r="H96" s="202"/>
      <c r="I96" s="202"/>
      <c r="J96" s="202"/>
      <c r="K96" s="202"/>
      <c r="L96" s="202"/>
      <c r="M96" s="202"/>
      <c r="N96" s="202"/>
    </row>
    <row r="97" spans="1:14" ht="4.5" customHeight="1">
      <c r="A97" s="34"/>
      <c r="B97" s="7"/>
      <c r="C97" s="200"/>
      <c r="D97" s="200"/>
      <c r="E97" s="20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9.75" customHeight="1">
      <c r="A98" s="34" t="s">
        <v>138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0.5" customHeight="1">
      <c r="A99" s="206"/>
      <c r="B99" s="206"/>
      <c r="C99" s="206"/>
      <c r="D99" s="206"/>
      <c r="E99" s="206"/>
      <c r="F99" s="206"/>
      <c r="G99" s="232"/>
      <c r="H99" s="232"/>
      <c r="I99" s="232"/>
      <c r="J99" s="232"/>
      <c r="K99" s="232"/>
      <c r="L99" s="232"/>
      <c r="M99" s="232"/>
      <c r="N99" s="232"/>
    </row>
    <row r="100" spans="1:14" ht="10.5" customHeight="1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</row>
    <row r="101" spans="1:14" ht="10.5" customHeight="1"/>
    <row r="102" spans="1:14" ht="10.5" customHeight="1"/>
    <row r="103" spans="1:14" ht="10.5" customHeight="1"/>
    <row r="104" spans="1:14" ht="10.5" customHeight="1"/>
    <row r="105" spans="1:14" ht="6" customHeight="1"/>
    <row r="109" spans="1:14" ht="3.75" customHeight="1"/>
    <row r="111" spans="1:14" ht="3.75" customHeight="1"/>
    <row r="116" ht="12" customHeight="1"/>
  </sheetData>
  <sheetProtection selectLockedCells="1"/>
  <mergeCells count="7">
    <mergeCell ref="L6:N6"/>
    <mergeCell ref="A100:N100"/>
    <mergeCell ref="G99:N99"/>
    <mergeCell ref="A6:A7"/>
    <mergeCell ref="C6:E6"/>
    <mergeCell ref="F6:H6"/>
    <mergeCell ref="I6:K6"/>
  </mergeCells>
  <printOptions horizontalCentered="1"/>
  <pageMargins left="0.5" right="0.5" top="1" bottom="0.5" header="0.3" footer="0.25"/>
  <pageSetup scale="90" orientation="landscape" r:id="rId1"/>
  <headerFooter>
    <oddHeader>&amp;L&amp;G&amp;C&amp;"Arial,Bold"&amp;10&amp;KC00000Service Center Rate Template&amp;K01+000
Proposed Rates&amp;R&amp;20&amp;KC00000Appendix E</oddHeader>
    <oddFooter>&amp;R&amp;"Arial,Bold"&amp;11&amp;KC00000 3 of 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M196"/>
  <sheetViews>
    <sheetView workbookViewId="0">
      <selection activeCell="D13" sqref="D13:E13"/>
    </sheetView>
  </sheetViews>
  <sheetFormatPr defaultColWidth="9.140625" defaultRowHeight="12"/>
  <cols>
    <col min="1" max="1" width="20" customWidth="1"/>
    <col min="2" max="2" width="7.7109375" customWidth="1"/>
    <col min="3" max="5" width="12.7109375" customWidth="1"/>
    <col min="6" max="6" width="2.42578125" customWidth="1"/>
    <col min="7" max="8" width="9.85546875" customWidth="1"/>
    <col min="9" max="9" width="12.7109375" customWidth="1"/>
    <col min="10" max="10" width="20.7109375" customWidth="1"/>
    <col min="11" max="11" width="0.85546875" customWidth="1"/>
    <col min="12" max="12" width="22.140625" customWidth="1"/>
  </cols>
  <sheetData>
    <row r="1" spans="1:12" s="160" customFormat="1" ht="15">
      <c r="A1" s="237" t="s">
        <v>111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2.75">
      <c r="A2" s="6"/>
      <c r="B2" s="7"/>
      <c r="C2" s="7"/>
      <c r="D2" s="7"/>
      <c r="E2" s="7"/>
      <c r="F2" s="7"/>
      <c r="G2" s="7"/>
      <c r="H2" s="7"/>
      <c r="I2" s="8"/>
      <c r="J2" s="8"/>
      <c r="K2" s="8"/>
      <c r="L2" s="7"/>
    </row>
    <row r="3" spans="1:12" ht="12" customHeight="1">
      <c r="A3" s="238" t="s">
        <v>2</v>
      </c>
      <c r="B3" s="84"/>
      <c r="C3" s="241" t="s">
        <v>1</v>
      </c>
      <c r="D3" s="242"/>
      <c r="E3" s="243"/>
      <c r="F3" s="129"/>
      <c r="G3" s="241" t="s">
        <v>115</v>
      </c>
      <c r="H3" s="242"/>
      <c r="I3" s="242"/>
      <c r="J3" s="242"/>
      <c r="K3" s="242"/>
      <c r="L3" s="243"/>
    </row>
    <row r="4" spans="1:12" ht="12" customHeight="1">
      <c r="A4" s="239"/>
      <c r="B4" s="122"/>
      <c r="C4" s="244"/>
      <c r="D4" s="245"/>
      <c r="E4" s="246"/>
      <c r="F4" s="130"/>
      <c r="G4" s="247" t="s">
        <v>19</v>
      </c>
      <c r="H4" s="248"/>
      <c r="I4" s="248"/>
      <c r="J4" s="248"/>
      <c r="K4" s="248"/>
      <c r="L4" s="249"/>
    </row>
    <row r="5" spans="1:12" ht="36" customHeight="1">
      <c r="A5" s="240"/>
      <c r="B5" s="85" t="s">
        <v>0</v>
      </c>
      <c r="C5" s="86" t="s">
        <v>74</v>
      </c>
      <c r="D5" s="86" t="s">
        <v>75</v>
      </c>
      <c r="E5" s="86" t="s">
        <v>76</v>
      </c>
      <c r="F5" s="87"/>
      <c r="G5" s="86" t="s">
        <v>74</v>
      </c>
      <c r="H5" s="86" t="s">
        <v>75</v>
      </c>
      <c r="I5" s="86" t="s">
        <v>116</v>
      </c>
      <c r="J5" s="86" t="s">
        <v>117</v>
      </c>
      <c r="K5" s="123"/>
      <c r="L5" s="124" t="s">
        <v>85</v>
      </c>
    </row>
    <row r="6" spans="1:12" s="1" customFormat="1" ht="13.5">
      <c r="A6" s="131" t="s">
        <v>77</v>
      </c>
      <c r="B6" s="132" t="s">
        <v>78</v>
      </c>
      <c r="C6" s="133">
        <v>50</v>
      </c>
      <c r="D6" s="134">
        <v>2</v>
      </c>
      <c r="E6" s="88">
        <f t="shared" ref="E6:E9" si="0">C6*D6</f>
        <v>100</v>
      </c>
      <c r="F6" s="88"/>
      <c r="G6" s="133">
        <v>75</v>
      </c>
      <c r="H6" s="134">
        <v>1</v>
      </c>
      <c r="I6" s="91">
        <f>G6*H6</f>
        <v>75</v>
      </c>
      <c r="J6" s="88">
        <f>H6*C6</f>
        <v>50</v>
      </c>
      <c r="K6" s="88"/>
      <c r="L6" s="91">
        <f>I6-J6</f>
        <v>25</v>
      </c>
    </row>
    <row r="7" spans="1:12" ht="13.5">
      <c r="A7" s="135" t="s">
        <v>79</v>
      </c>
      <c r="B7" s="132" t="s">
        <v>80</v>
      </c>
      <c r="C7" s="133">
        <v>10</v>
      </c>
      <c r="D7" s="134">
        <v>2</v>
      </c>
      <c r="E7" s="88">
        <f t="shared" si="0"/>
        <v>20</v>
      </c>
      <c r="F7" s="88"/>
      <c r="G7" s="133">
        <v>20</v>
      </c>
      <c r="H7" s="134">
        <v>1</v>
      </c>
      <c r="I7" s="91">
        <f>G7*H7</f>
        <v>20</v>
      </c>
      <c r="J7" s="88">
        <f t="shared" ref="J7:J9" si="1">H7*C7</f>
        <v>10</v>
      </c>
      <c r="K7" s="88"/>
      <c r="L7" s="92">
        <f>I7-J7</f>
        <v>10</v>
      </c>
    </row>
    <row r="8" spans="1:12" ht="13.5">
      <c r="A8" s="135" t="s">
        <v>73</v>
      </c>
      <c r="B8" s="132" t="s">
        <v>78</v>
      </c>
      <c r="C8" s="133">
        <v>30</v>
      </c>
      <c r="D8" s="134">
        <v>2</v>
      </c>
      <c r="E8" s="88">
        <f t="shared" si="0"/>
        <v>60</v>
      </c>
      <c r="F8" s="88"/>
      <c r="G8" s="133">
        <v>50</v>
      </c>
      <c r="H8" s="134">
        <v>1</v>
      </c>
      <c r="I8" s="91">
        <f>G8*H8</f>
        <v>50</v>
      </c>
      <c r="J8" s="88">
        <f t="shared" si="1"/>
        <v>30</v>
      </c>
      <c r="K8" s="88"/>
      <c r="L8" s="92">
        <f>I8-J8</f>
        <v>20</v>
      </c>
    </row>
    <row r="9" spans="1:12" ht="13.5">
      <c r="A9" s="135" t="s">
        <v>72</v>
      </c>
      <c r="B9" s="132" t="s">
        <v>78</v>
      </c>
      <c r="C9" s="133">
        <v>50</v>
      </c>
      <c r="D9" s="134">
        <v>2</v>
      </c>
      <c r="E9" s="88">
        <f t="shared" si="0"/>
        <v>100</v>
      </c>
      <c r="F9" s="88"/>
      <c r="G9" s="133">
        <v>80</v>
      </c>
      <c r="H9" s="134">
        <v>1</v>
      </c>
      <c r="I9" s="91">
        <f>G9*H9</f>
        <v>80</v>
      </c>
      <c r="J9" s="88">
        <f t="shared" si="1"/>
        <v>50</v>
      </c>
      <c r="K9" s="88"/>
      <c r="L9" s="92">
        <f>I9-J9</f>
        <v>30</v>
      </c>
    </row>
    <row r="10" spans="1:12">
      <c r="A10" s="89"/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89"/>
    </row>
    <row r="11" spans="1:12">
      <c r="A11" s="89"/>
      <c r="B11" s="136"/>
      <c r="C11" s="137"/>
      <c r="D11" s="137"/>
      <c r="E11" s="137">
        <f>SUM(E6:E10)</f>
        <v>280</v>
      </c>
      <c r="F11" s="137"/>
      <c r="G11" s="137"/>
      <c r="H11" s="137"/>
      <c r="I11" s="137">
        <f>SUM(I6:I10)</f>
        <v>225</v>
      </c>
      <c r="J11" s="137">
        <f>SUM(J6:J10)</f>
        <v>140</v>
      </c>
      <c r="K11" s="137"/>
      <c r="L11" s="90">
        <f>I11-J11</f>
        <v>85</v>
      </c>
    </row>
    <row r="12" spans="1:12" ht="12.75" thickBot="1">
      <c r="A12" s="138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83"/>
    </row>
    <row r="13" spans="1:12" s="93" customFormat="1" ht="12" customHeight="1" thickBot="1">
      <c r="A13" s="141"/>
      <c r="B13" s="142"/>
      <c r="C13" s="143"/>
      <c r="D13" s="235" t="s">
        <v>122</v>
      </c>
      <c r="E13" s="236"/>
      <c r="F13" s="144"/>
      <c r="G13" s="144"/>
      <c r="H13" s="144"/>
      <c r="I13" s="145"/>
      <c r="J13" s="146" t="s">
        <v>123</v>
      </c>
      <c r="K13" s="147"/>
      <c r="L13" s="146" t="s">
        <v>124</v>
      </c>
    </row>
    <row r="14" spans="1:12">
      <c r="A14" s="138"/>
      <c r="B14" s="139"/>
      <c r="C14" s="148"/>
      <c r="D14" s="148"/>
      <c r="E14" s="143"/>
      <c r="F14" s="143"/>
      <c r="G14" s="143"/>
      <c r="H14" s="149"/>
      <c r="I14" s="149"/>
      <c r="J14" s="149"/>
      <c r="K14" s="149"/>
      <c r="L14" s="149"/>
    </row>
    <row r="15" spans="1:12">
      <c r="A15" s="150" t="s">
        <v>102</v>
      </c>
      <c r="B15" s="139"/>
      <c r="C15" s="140"/>
      <c r="D15" s="140"/>
      <c r="E15" s="140"/>
      <c r="F15" s="151"/>
      <c r="G15" s="151"/>
      <c r="H15" s="151"/>
      <c r="I15" s="151"/>
      <c r="J15" s="151"/>
      <c r="K15" s="151"/>
      <c r="L15" s="83"/>
    </row>
    <row r="16" spans="1:12">
      <c r="A16" s="138" t="s">
        <v>104</v>
      </c>
      <c r="B16" s="139"/>
      <c r="C16" s="140"/>
      <c r="D16" s="140"/>
      <c r="E16" s="140"/>
      <c r="F16" s="151"/>
      <c r="G16" s="151" t="s">
        <v>106</v>
      </c>
      <c r="H16" s="151"/>
      <c r="I16" s="151"/>
      <c r="J16" s="151">
        <f>E11</f>
        <v>280</v>
      </c>
      <c r="K16" s="151"/>
      <c r="L16" s="152" t="s">
        <v>122</v>
      </c>
    </row>
    <row r="17" spans="1:13">
      <c r="A17" s="138"/>
      <c r="B17" s="139"/>
      <c r="C17" s="140"/>
      <c r="D17" s="140"/>
      <c r="E17" s="140"/>
      <c r="F17" s="151"/>
      <c r="G17" s="151" t="s">
        <v>107</v>
      </c>
      <c r="H17" s="151"/>
      <c r="I17" s="151"/>
      <c r="J17" s="153">
        <f>J11</f>
        <v>140</v>
      </c>
      <c r="K17" s="151"/>
      <c r="L17" s="154" t="s">
        <v>125</v>
      </c>
    </row>
    <row r="18" spans="1:13">
      <c r="A18" s="138"/>
      <c r="B18" s="139"/>
      <c r="C18" s="140"/>
      <c r="D18" s="140"/>
      <c r="E18" s="140"/>
      <c r="F18" s="151"/>
      <c r="G18" s="151"/>
      <c r="H18" s="151"/>
      <c r="I18" s="151"/>
      <c r="J18" s="151">
        <f>SUM(J16:J17)</f>
        <v>420</v>
      </c>
      <c r="K18" s="151"/>
      <c r="L18" s="83"/>
    </row>
    <row r="19" spans="1:13">
      <c r="A19" s="138"/>
      <c r="B19" s="139"/>
      <c r="C19" s="140"/>
      <c r="D19" s="140"/>
      <c r="E19" s="140"/>
      <c r="F19" s="151"/>
      <c r="G19" s="151"/>
      <c r="H19" s="151"/>
      <c r="I19" s="151"/>
      <c r="J19" s="151"/>
      <c r="K19" s="151"/>
      <c r="L19" s="83"/>
    </row>
    <row r="20" spans="1:13">
      <c r="A20" s="150" t="s">
        <v>103</v>
      </c>
      <c r="B20" s="139"/>
      <c r="C20" s="140"/>
      <c r="D20" s="140"/>
      <c r="E20" s="140"/>
      <c r="F20" s="151"/>
      <c r="G20" s="151"/>
      <c r="H20" s="151"/>
      <c r="I20" s="151"/>
      <c r="J20" s="151"/>
      <c r="K20" s="151"/>
      <c r="L20" s="83"/>
    </row>
    <row r="21" spans="1:13">
      <c r="A21" s="138" t="s">
        <v>105</v>
      </c>
      <c r="B21" s="139"/>
      <c r="C21" s="140"/>
      <c r="D21" s="140"/>
      <c r="E21" s="140"/>
      <c r="F21" s="151"/>
      <c r="G21" s="151" t="s">
        <v>107</v>
      </c>
      <c r="H21" s="151"/>
      <c r="I21" s="151"/>
      <c r="J21" s="151">
        <f>L11</f>
        <v>85</v>
      </c>
      <c r="K21" s="151"/>
      <c r="L21" s="154" t="s">
        <v>124</v>
      </c>
    </row>
    <row r="22" spans="1:13">
      <c r="A22" s="138"/>
      <c r="B22" s="139"/>
      <c r="C22" s="140"/>
      <c r="D22" s="140"/>
      <c r="E22" s="140"/>
      <c r="F22" s="151"/>
      <c r="G22" s="151"/>
      <c r="H22" s="151"/>
      <c r="I22" s="151"/>
      <c r="J22" s="151"/>
      <c r="K22" s="151"/>
      <c r="L22" s="83"/>
    </row>
    <row r="23" spans="1:13">
      <c r="A23" s="138"/>
      <c r="B23" s="139"/>
      <c r="C23" s="140"/>
      <c r="D23" s="140"/>
      <c r="E23" s="140"/>
      <c r="F23" s="151"/>
      <c r="G23" s="151"/>
      <c r="H23" s="151"/>
      <c r="I23" s="151"/>
      <c r="J23" s="151"/>
      <c r="K23" s="151"/>
      <c r="L23" s="83"/>
    </row>
    <row r="24" spans="1:13">
      <c r="A24" s="138"/>
      <c r="B24" s="139"/>
      <c r="C24" s="140"/>
      <c r="D24" s="140"/>
      <c r="E24" s="140"/>
      <c r="F24" s="151"/>
      <c r="G24" s="151"/>
      <c r="H24" s="151"/>
      <c r="I24" s="151"/>
      <c r="J24" s="151"/>
      <c r="K24" s="151"/>
      <c r="L24" s="83"/>
    </row>
    <row r="25" spans="1:13" s="2" customFormat="1" ht="10.5" customHeight="1">
      <c r="A25" s="155"/>
      <c r="C25" s="156"/>
      <c r="D25" s="156"/>
      <c r="E25" s="156"/>
      <c r="F25" s="157"/>
      <c r="G25" s="157"/>
      <c r="H25" s="157"/>
      <c r="I25" s="157"/>
      <c r="J25" s="157"/>
      <c r="K25" s="157"/>
      <c r="M25"/>
    </row>
    <row r="26" spans="1:13" s="2" customFormat="1" ht="10.5" customHeight="1">
      <c r="A26" s="155"/>
      <c r="C26" s="156"/>
      <c r="D26" s="156"/>
      <c r="E26" s="156"/>
      <c r="F26" s="156"/>
      <c r="G26" s="156"/>
      <c r="H26" s="156"/>
      <c r="I26" s="156"/>
      <c r="J26" s="156"/>
      <c r="K26" s="156"/>
      <c r="M26"/>
    </row>
    <row r="27" spans="1:13">
      <c r="A27" s="155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>
      <c r="A28" s="155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3">
      <c r="A29" s="155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>
      <c r="A30" s="155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3">
      <c r="A31" s="155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3">
      <c r="A32" s="155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155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155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155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155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155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</sheetData>
  <sheetProtection algorithmName="SHA-512" hashValue="Dfw9stQ3jb7oInCYL9UXKRa4pF2uTTRygYk3tCjaiSwyR9SvQ15y+x9skrrGqMWd8KFioVy8/s9s9oRbXdno9g==" saltValue="FcvleKaB6sYhi50NzQQJdg==" spinCount="100000" sheet="1" objects="1" scenarios="1"/>
  <mergeCells count="7">
    <mergeCell ref="D13:E13"/>
    <mergeCell ref="A1:L1"/>
    <mergeCell ref="A3:A5"/>
    <mergeCell ref="C3:E3"/>
    <mergeCell ref="G3:L3"/>
    <mergeCell ref="C4:E4"/>
    <mergeCell ref="G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S3"/>
  <sheetViews>
    <sheetView workbookViewId="0">
      <pane ySplit="3" topLeftCell="A4" activePane="bottomLeft" state="frozen"/>
      <selection activeCell="G1386" sqref="G1386"/>
      <selection pane="bottomLeft" activeCell="G28" sqref="G28"/>
    </sheetView>
  </sheetViews>
  <sheetFormatPr defaultColWidth="10.28515625" defaultRowHeight="12"/>
  <cols>
    <col min="1" max="1" width="11.85546875" bestFit="1" customWidth="1"/>
    <col min="2" max="2" width="10.42578125" bestFit="1" customWidth="1"/>
    <col min="3" max="3" width="6" customWidth="1"/>
    <col min="4" max="4" width="7" bestFit="1" customWidth="1"/>
    <col min="5" max="5" width="5.85546875" bestFit="1" customWidth="1"/>
    <col min="6" max="6" width="35.140625" bestFit="1" customWidth="1"/>
    <col min="7" max="7" width="40" customWidth="1"/>
    <col min="8" max="8" width="4.7109375" style="63" bestFit="1" customWidth="1"/>
    <col min="9" max="9" width="5.85546875" style="63" bestFit="1" customWidth="1"/>
    <col min="10" max="10" width="12.140625" bestFit="1" customWidth="1"/>
    <col min="11" max="11" width="9.85546875" style="64" bestFit="1" customWidth="1"/>
    <col min="12" max="12" width="6" style="63" bestFit="1" customWidth="1"/>
    <col min="13" max="13" width="4.85546875" bestFit="1" customWidth="1"/>
    <col min="14" max="14" width="10.140625" bestFit="1" customWidth="1"/>
    <col min="15" max="15" width="10.5703125" style="4" bestFit="1" customWidth="1"/>
    <col min="16" max="16" width="11.5703125" style="4" bestFit="1" customWidth="1"/>
    <col min="17" max="19" width="10.28515625" style="4"/>
  </cols>
  <sheetData>
    <row r="1" spans="1:19" s="159" customFormat="1" ht="12.75">
      <c r="A1" s="250" t="s">
        <v>127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58"/>
      <c r="Q1" s="158"/>
      <c r="R1" s="158"/>
      <c r="S1" s="158"/>
    </row>
    <row r="2" spans="1:19">
      <c r="A2" s="7"/>
      <c r="B2" s="7"/>
      <c r="C2" s="7"/>
      <c r="D2" s="7"/>
      <c r="E2" s="7"/>
      <c r="F2" s="7"/>
      <c r="G2" s="7"/>
      <c r="H2" s="8"/>
      <c r="I2" s="8"/>
      <c r="J2" s="7"/>
      <c r="K2" s="9"/>
      <c r="L2" s="8"/>
      <c r="M2" s="7"/>
      <c r="N2" s="7"/>
      <c r="O2" s="10"/>
      <c r="P2" s="3"/>
      <c r="Q2" s="3"/>
      <c r="R2" s="3"/>
      <c r="S2" s="3"/>
    </row>
    <row r="3" spans="1:19" ht="12.75">
      <c r="A3" s="60" t="s">
        <v>4</v>
      </c>
      <c r="B3" s="60" t="s">
        <v>5</v>
      </c>
      <c r="C3" s="60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60" t="s">
        <v>12</v>
      </c>
      <c r="J3" s="60" t="s">
        <v>13</v>
      </c>
      <c r="K3" s="60" t="s">
        <v>14</v>
      </c>
      <c r="L3" s="60" t="s">
        <v>15</v>
      </c>
      <c r="M3" s="60" t="s">
        <v>16</v>
      </c>
      <c r="N3" s="60" t="s">
        <v>17</v>
      </c>
      <c r="O3" s="61" t="s">
        <v>18</v>
      </c>
      <c r="P3" s="3"/>
      <c r="Q3" s="3"/>
      <c r="R3" s="3"/>
      <c r="S3" s="3"/>
    </row>
  </sheetData>
  <sortState xmlns:xlrd2="http://schemas.microsoft.com/office/spreadsheetml/2017/richdata2" ref="A1520:O2259">
    <sortCondition ref="I1520:I2259"/>
  </sortState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1) Summary</vt:lpstr>
      <vt:lpstr>2) Inc and Exp</vt:lpstr>
      <vt:lpstr>3) Rates &amp; Usage</vt:lpstr>
      <vt:lpstr>4) Income Example</vt:lpstr>
      <vt:lpstr>5) Prior Years Inc &amp; Exp</vt:lpstr>
      <vt:lpstr>'1) Summary'!Print_Area</vt:lpstr>
      <vt:lpstr>'2) Inc and Exp'!Print_Area</vt:lpstr>
      <vt:lpstr>'3) Rates &amp; Usage'!Print_Titles</vt:lpstr>
    </vt:vector>
  </TitlesOfParts>
  <Company>Case Western Reserve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nxd6</dc:creator>
  <cp:lastModifiedBy>Nick Degeorge</cp:lastModifiedBy>
  <cp:lastPrinted>2023-05-16T14:34:51Z</cp:lastPrinted>
  <dcterms:created xsi:type="dcterms:W3CDTF">2010-02-09T16:12:24Z</dcterms:created>
  <dcterms:modified xsi:type="dcterms:W3CDTF">2023-05-16T14:38:29Z</dcterms:modified>
</cp:coreProperties>
</file>